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Документ!$A$1:$F$404</definedName>
  </definedNames>
  <calcPr calcId="124519"/>
</workbook>
</file>

<file path=xl/calcChain.xml><?xml version="1.0" encoding="utf-8"?>
<calcChain xmlns="http://schemas.openxmlformats.org/spreadsheetml/2006/main">
  <c r="E347" i="2"/>
  <c r="F347"/>
  <c r="E402"/>
  <c r="E401" s="1"/>
  <c r="E399"/>
  <c r="E398" s="1"/>
  <c r="E397" s="1"/>
  <c r="E396" s="1"/>
  <c r="E395" s="1"/>
  <c r="E394" s="1"/>
  <c r="E392"/>
  <c r="E391" s="1"/>
  <c r="E390" s="1"/>
  <c r="E389" s="1"/>
  <c r="E388" s="1"/>
  <c r="E381"/>
  <c r="E380" s="1"/>
  <c r="E379" s="1"/>
  <c r="E377"/>
  <c r="E376"/>
  <c r="E375" s="1"/>
  <c r="E373"/>
  <c r="E372" s="1"/>
  <c r="E370"/>
  <c r="E368"/>
  <c r="E366"/>
  <c r="E365" s="1"/>
  <c r="E364" s="1"/>
  <c r="E363" s="1"/>
  <c r="E362" s="1"/>
  <c r="E361" s="1"/>
  <c r="E359"/>
  <c r="E358" s="1"/>
  <c r="E357" s="1"/>
  <c r="E356" s="1"/>
  <c r="E354"/>
  <c r="E353" s="1"/>
  <c r="E351"/>
  <c r="E349"/>
  <c r="E346" s="1"/>
  <c r="E345" s="1"/>
  <c r="E344" s="1"/>
  <c r="E342"/>
  <c r="E341" s="1"/>
  <c r="E340" s="1"/>
  <c r="E338"/>
  <c r="E337" s="1"/>
  <c r="E336" s="1"/>
  <c r="E331"/>
  <c r="E330" s="1"/>
  <c r="E328"/>
  <c r="E327" s="1"/>
  <c r="E323"/>
  <c r="E322" s="1"/>
  <c r="E321" s="1"/>
  <c r="E319"/>
  <c r="E318"/>
  <c r="E316"/>
  <c r="E315" s="1"/>
  <c r="E311"/>
  <c r="E310"/>
  <c r="E307"/>
  <c r="E305"/>
  <c r="E303"/>
  <c r="E295"/>
  <c r="E293"/>
  <c r="E292" s="1"/>
  <c r="E291" s="1"/>
  <c r="E289"/>
  <c r="E288" s="1"/>
  <c r="E287" s="1"/>
  <c r="E285"/>
  <c r="E283"/>
  <c r="E282" s="1"/>
  <c r="E281" s="1"/>
  <c r="E276"/>
  <c r="E275" s="1"/>
  <c r="E273"/>
  <c r="E271"/>
  <c r="E270"/>
  <c r="E267"/>
  <c r="E266" s="1"/>
  <c r="E264"/>
  <c r="E263" s="1"/>
  <c r="E261"/>
  <c r="E260" s="1"/>
  <c r="E258"/>
  <c r="E257" s="1"/>
  <c r="E254"/>
  <c r="E253" s="1"/>
  <c r="E252" s="1"/>
  <c r="E249"/>
  <c r="E248" s="1"/>
  <c r="E247" s="1"/>
  <c r="E246" s="1"/>
  <c r="E245" s="1"/>
  <c r="E243"/>
  <c r="E242" s="1"/>
  <c r="E241" s="1"/>
  <c r="E239"/>
  <c r="E238" s="1"/>
  <c r="E236"/>
  <c r="E235" s="1"/>
  <c r="E231"/>
  <c r="E230"/>
  <c r="E228"/>
  <c r="E227" s="1"/>
  <c r="E221"/>
  <c r="E220" s="1"/>
  <c r="E218"/>
  <c r="E217" s="1"/>
  <c r="E215"/>
  <c r="E214" s="1"/>
  <c r="E211"/>
  <c r="E210" s="1"/>
  <c r="E209" s="1"/>
  <c r="E206"/>
  <c r="E204"/>
  <c r="E203" s="1"/>
  <c r="E202" s="1"/>
  <c r="E199"/>
  <c r="E197"/>
  <c r="E196"/>
  <c r="E194"/>
  <c r="E193" s="1"/>
  <c r="E191"/>
  <c r="E189"/>
  <c r="E181"/>
  <c r="E180"/>
  <c r="E179" s="1"/>
  <c r="E177"/>
  <c r="E176" s="1"/>
  <c r="E175" s="1"/>
  <c r="E173"/>
  <c r="E172"/>
  <c r="E171" s="1"/>
  <c r="E169"/>
  <c r="E168" s="1"/>
  <c r="E166"/>
  <c r="E165" s="1"/>
  <c r="E161"/>
  <c r="E160" s="1"/>
  <c r="E159" s="1"/>
  <c r="E157"/>
  <c r="E156"/>
  <c r="E155" s="1"/>
  <c r="E153"/>
  <c r="E152" s="1"/>
  <c r="E151" s="1"/>
  <c r="E149"/>
  <c r="E148"/>
  <c r="E147" s="1"/>
  <c r="E145"/>
  <c r="E144" s="1"/>
  <c r="E143" s="1"/>
  <c r="E141"/>
  <c r="E140" s="1"/>
  <c r="E139" s="1"/>
  <c r="E137"/>
  <c r="E136" s="1"/>
  <c r="E135" s="1"/>
  <c r="E133"/>
  <c r="E132" s="1"/>
  <c r="E131" s="1"/>
  <c r="E129"/>
  <c r="E128" s="1"/>
  <c r="E127" s="1"/>
  <c r="E123"/>
  <c r="E122" s="1"/>
  <c r="E121" s="1"/>
  <c r="E119"/>
  <c r="E118" s="1"/>
  <c r="E117" s="1"/>
  <c r="E115"/>
  <c r="E114" s="1"/>
  <c r="E113" s="1"/>
  <c r="E111"/>
  <c r="E110" s="1"/>
  <c r="E109" s="1"/>
  <c r="E106"/>
  <c r="E105" s="1"/>
  <c r="E104" s="1"/>
  <c r="E102"/>
  <c r="E101" s="1"/>
  <c r="E100" s="1"/>
  <c r="E98"/>
  <c r="E97" s="1"/>
  <c r="E95"/>
  <c r="E94" s="1"/>
  <c r="E88"/>
  <c r="E87" s="1"/>
  <c r="E85"/>
  <c r="E83"/>
  <c r="E75"/>
  <c r="E73"/>
  <c r="E72" s="1"/>
  <c r="E71" s="1"/>
  <c r="E69"/>
  <c r="E68" s="1"/>
  <c r="E67" s="1"/>
  <c r="E65"/>
  <c r="E64" s="1"/>
  <c r="E63" s="1"/>
  <c r="E61"/>
  <c r="E60" s="1"/>
  <c r="E59" s="1"/>
  <c r="E57"/>
  <c r="E56" s="1"/>
  <c r="E55" s="1"/>
  <c r="E49"/>
  <c r="E47"/>
  <c r="E46"/>
  <c r="E45" s="1"/>
  <c r="E43"/>
  <c r="E42" s="1"/>
  <c r="E41" s="1"/>
  <c r="E37"/>
  <c r="E36" s="1"/>
  <c r="E35" s="1"/>
  <c r="E34" s="1"/>
  <c r="E33" s="1"/>
  <c r="E13"/>
  <c r="E12" s="1"/>
  <c r="E11" s="1"/>
  <c r="E10" s="1"/>
  <c r="E9" s="1"/>
  <c r="E82" l="1"/>
  <c r="E188"/>
  <c r="E234"/>
  <c r="E233" s="1"/>
  <c r="E224" s="1"/>
  <c r="E302"/>
  <c r="E301" s="1"/>
  <c r="E280" s="1"/>
  <c r="E279" s="1"/>
  <c r="E278" s="1"/>
  <c r="E226"/>
  <c r="E225" s="1"/>
  <c r="E314"/>
  <c r="E93"/>
  <c r="E92" s="1"/>
  <c r="E387"/>
  <c r="E40"/>
  <c r="E39" s="1"/>
  <c r="E8" s="1"/>
  <c r="E108"/>
  <c r="E187"/>
  <c r="E186" s="1"/>
  <c r="E164"/>
  <c r="E163" s="1"/>
  <c r="E256"/>
  <c r="E313"/>
  <c r="E335"/>
  <c r="E334" s="1"/>
  <c r="E333" s="1"/>
  <c r="E54"/>
  <c r="E53" s="1"/>
  <c r="E52" s="1"/>
  <c r="E51" s="1"/>
  <c r="E81"/>
  <c r="E80" s="1"/>
  <c r="E79" s="1"/>
  <c r="E78" s="1"/>
  <c r="E126"/>
  <c r="E125" s="1"/>
  <c r="E213"/>
  <c r="E208" s="1"/>
  <c r="E269"/>
  <c r="E326"/>
  <c r="E325" s="1"/>
  <c r="E251" l="1"/>
  <c r="E223"/>
  <c r="E185"/>
  <c r="E184" s="1"/>
  <c r="E183" s="1"/>
  <c r="E91"/>
  <c r="E90" s="1"/>
  <c r="E77" s="1"/>
  <c r="E404" s="1"/>
  <c r="F194" l="1"/>
  <c r="F193" s="1"/>
  <c r="F261"/>
  <c r="F260" s="1"/>
  <c r="F354"/>
  <c r="F353" s="1"/>
  <c r="F285"/>
  <c r="F276"/>
  <c r="F275" s="1"/>
  <c r="F338"/>
  <c r="F337" s="1"/>
  <c r="F336" s="1"/>
  <c r="F319"/>
  <c r="F318" s="1"/>
  <c r="F221"/>
  <c r="F220" s="1"/>
  <c r="F370"/>
  <c r="F368"/>
  <c r="F366"/>
  <c r="F249"/>
  <c r="F248" s="1"/>
  <c r="F247" s="1"/>
  <c r="F246" s="1"/>
  <c r="F245" s="1"/>
  <c r="F392"/>
  <c r="F391" s="1"/>
  <c r="F390" s="1"/>
  <c r="F389" s="1"/>
  <c r="F388" s="1"/>
  <c r="F377"/>
  <c r="F376" s="1"/>
  <c r="F375" s="1"/>
  <c r="F373"/>
  <c r="F372" s="1"/>
  <c r="F351"/>
  <c r="F349"/>
  <c r="F346" s="1"/>
  <c r="F328"/>
  <c r="F327" s="1"/>
  <c r="F307"/>
  <c r="F295"/>
  <c r="F289"/>
  <c r="F288" s="1"/>
  <c r="F287" s="1"/>
  <c r="F264"/>
  <c r="F263" s="1"/>
  <c r="F258"/>
  <c r="F257" s="1"/>
  <c r="F243"/>
  <c r="F242" s="1"/>
  <c r="F241" s="1"/>
  <c r="F239"/>
  <c r="F238" s="1"/>
  <c r="F236"/>
  <c r="F235" s="1"/>
  <c r="F199"/>
  <c r="F196" s="1"/>
  <c r="F197"/>
  <c r="F191"/>
  <c r="F189"/>
  <c r="F188" s="1"/>
  <c r="F169"/>
  <c r="F168" s="1"/>
  <c r="F119"/>
  <c r="F118" s="1"/>
  <c r="F117" s="1"/>
  <c r="F115"/>
  <c r="F114" s="1"/>
  <c r="F113" s="1"/>
  <c r="F85"/>
  <c r="F345" l="1"/>
  <c r="F344" s="1"/>
  <c r="F234"/>
  <c r="F187"/>
  <c r="F75"/>
  <c r="F365"/>
  <c r="F364" s="1"/>
  <c r="F228"/>
  <c r="F227" s="1"/>
  <c r="F231"/>
  <c r="F230" s="1"/>
  <c r="F226" l="1"/>
  <c r="F225" s="1"/>
  <c r="F311"/>
  <c r="F310" s="1"/>
  <c r="F399"/>
  <c r="F398" s="1"/>
  <c r="F402"/>
  <c r="F401" s="1"/>
  <c r="F342"/>
  <c r="F341" s="1"/>
  <c r="F340" s="1"/>
  <c r="F335" s="1"/>
  <c r="F331"/>
  <c r="F330" s="1"/>
  <c r="F326" s="1"/>
  <c r="F325" s="1"/>
  <c r="F323"/>
  <c r="F322" s="1"/>
  <c r="F321" s="1"/>
  <c r="F316"/>
  <c r="F315" s="1"/>
  <c r="F314" s="1"/>
  <c r="F305"/>
  <c r="F397" l="1"/>
  <c r="F396" s="1"/>
  <c r="F395" s="1"/>
  <c r="F394" s="1"/>
  <c r="F387" s="1"/>
  <c r="F313"/>
  <c r="F233" l="1"/>
  <c r="F224" s="1"/>
  <c r="F271"/>
  <c r="F273"/>
  <c r="F267"/>
  <c r="F266" s="1"/>
  <c r="F256" s="1"/>
  <c r="F254"/>
  <c r="F253" s="1"/>
  <c r="F252" s="1"/>
  <c r="F215"/>
  <c r="F214" s="1"/>
  <c r="F218"/>
  <c r="F217" s="1"/>
  <c r="F204"/>
  <c r="F206"/>
  <c r="F181"/>
  <c r="F180" s="1"/>
  <c r="F179" s="1"/>
  <c r="F177"/>
  <c r="F176" s="1"/>
  <c r="F175" s="1"/>
  <c r="F173"/>
  <c r="F172" s="1"/>
  <c r="F171" s="1"/>
  <c r="F166"/>
  <c r="F165" s="1"/>
  <c r="F164" s="1"/>
  <c r="F161"/>
  <c r="F160" s="1"/>
  <c r="F159" s="1"/>
  <c r="F157"/>
  <c r="F156" s="1"/>
  <c r="F155" s="1"/>
  <c r="F153"/>
  <c r="F152" s="1"/>
  <c r="F151" s="1"/>
  <c r="F149"/>
  <c r="F148" s="1"/>
  <c r="F147" s="1"/>
  <c r="F145"/>
  <c r="F144" s="1"/>
  <c r="F143" s="1"/>
  <c r="F141"/>
  <c r="F140" s="1"/>
  <c r="F139" s="1"/>
  <c r="F137"/>
  <c r="F136" s="1"/>
  <c r="F135" s="1"/>
  <c r="F133"/>
  <c r="F132" s="1"/>
  <c r="F131" s="1"/>
  <c r="F129"/>
  <c r="F128" s="1"/>
  <c r="F127" s="1"/>
  <c r="F123"/>
  <c r="F122" s="1"/>
  <c r="F121" s="1"/>
  <c r="F111"/>
  <c r="F110" s="1"/>
  <c r="F109" s="1"/>
  <c r="F106"/>
  <c r="F105" s="1"/>
  <c r="F104" s="1"/>
  <c r="F95"/>
  <c r="F94" s="1"/>
  <c r="F98"/>
  <c r="F97" s="1"/>
  <c r="F83"/>
  <c r="F82" s="1"/>
  <c r="F88"/>
  <c r="F87" s="1"/>
  <c r="F73"/>
  <c r="F108" l="1"/>
  <c r="F203"/>
  <c r="F202" s="1"/>
  <c r="F186" s="1"/>
  <c r="F72"/>
  <c r="F71" s="1"/>
  <c r="F270"/>
  <c r="F269" s="1"/>
  <c r="F251" s="1"/>
  <c r="F223" s="1"/>
  <c r="F93"/>
  <c r="F213"/>
  <c r="F81"/>
  <c r="F80" s="1"/>
  <c r="F79" s="1"/>
  <c r="F78" s="1"/>
  <c r="F163"/>
  <c r="F126"/>
  <c r="F49" l="1"/>
  <c r="F47"/>
  <c r="F43"/>
  <c r="F42" s="1"/>
  <c r="F41" s="1"/>
  <c r="F13"/>
  <c r="F12" s="1"/>
  <c r="F11" s="1"/>
  <c r="F10" s="1"/>
  <c r="F9" s="1"/>
  <c r="F69"/>
  <c r="F68" s="1"/>
  <c r="F67" s="1"/>
  <c r="F65"/>
  <c r="F64" s="1"/>
  <c r="F63" s="1"/>
  <c r="F61"/>
  <c r="F60" s="1"/>
  <c r="F59" s="1"/>
  <c r="F57"/>
  <c r="F56" s="1"/>
  <c r="F55" s="1"/>
  <c r="F37"/>
  <c r="F36" s="1"/>
  <c r="F35" s="1"/>
  <c r="F34" s="1"/>
  <c r="F33" s="1"/>
  <c r="F46" l="1"/>
  <c r="F45" s="1"/>
  <c r="F40" s="1"/>
  <c r="F39" s="1"/>
  <c r="F54"/>
  <c r="F53" s="1"/>
  <c r="F52" s="1"/>
  <c r="F51" s="1"/>
  <c r="F381"/>
  <c r="F380" s="1"/>
  <c r="F379" s="1"/>
  <c r="F363" s="1"/>
  <c r="F362" s="1"/>
  <c r="F361" s="1"/>
  <c r="F359"/>
  <c r="F358" s="1"/>
  <c r="F357" s="1"/>
  <c r="F356" s="1"/>
  <c r="F334" s="1"/>
  <c r="F333" s="1"/>
  <c r="F293"/>
  <c r="F283"/>
  <c r="F208"/>
  <c r="F185" s="1"/>
  <c r="F184" s="1"/>
  <c r="F211"/>
  <c r="F210" s="1"/>
  <c r="F209" s="1"/>
  <c r="F125"/>
  <c r="F282" l="1"/>
  <c r="F281" s="1"/>
  <c r="F292"/>
  <c r="F291" s="1"/>
  <c r="F102"/>
  <c r="F101" s="1"/>
  <c r="F100" s="1"/>
  <c r="F92" s="1"/>
  <c r="F91" s="1"/>
  <c r="F90" s="1"/>
  <c r="F77" s="1"/>
  <c r="F8"/>
  <c r="F303"/>
  <c r="F302" l="1"/>
  <c r="F301" l="1"/>
  <c r="F280" s="1"/>
  <c r="F279" s="1"/>
  <c r="F278" s="1"/>
  <c r="F183" s="1"/>
  <c r="F404" s="1"/>
</calcChain>
</file>

<file path=xl/sharedStrings.xml><?xml version="1.0" encoding="utf-8"?>
<sst xmlns="http://schemas.openxmlformats.org/spreadsheetml/2006/main" count="1373" uniqueCount="410">
  <si>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</si>
  <si>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</si>
  <si>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</si>
  <si>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</si>
  <si>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</si>
  <si>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</si>
  <si>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</si>
  <si>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</si>
  <si>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</si>
  <si>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</si>
  <si>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</si>
  <si>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</si>
  <si>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</si>
  <si>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</si>
  <si>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</si>
  <si>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</si>
  <si>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</si>
  <si>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</si>
  <si>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</si>
  <si>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</si>
  <si>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</si>
  <si>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</si>
  <si>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</si>
  <si>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</si>
  <si>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</si>
  <si>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</si>
  <si>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</si>
  <si>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</si>
  <si>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</si>
  <si>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</si>
  <si>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</si>
  <si>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</si>
  <si>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</si>
  <si>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</si>
  <si>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</si>
  <si>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</si>
  <si>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</si>
  <si>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</si>
  <si>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</si>
  <si>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</si>
  <si>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</si>
  <si>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</si>
  <si>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</si>
  <si>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</si>
  <si>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</si>
  <si>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</si>
  <si>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</si>
  <si>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</si>
  <si>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</si>
  <si>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</si>
  <si>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</si>
  <si>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</si>
  <si>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</si>
  <si>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</si>
  <si>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</si>
  <si>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</si>
  <si>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</si>
  <si>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</si>
  <si>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</si>
  <si>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</si>
  <si>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</si>
  <si>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</si>
  <si>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</si>
  <si>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</si>
  <si>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</si>
  <si>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</si>
  <si>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</si>
  <si>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</si>
  <si>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</si>
  <si>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</si>
  <si>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</si>
  <si>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</si>
  <si>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</si>
  <si>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</si>
  <si>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</si>
  <si>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</si>
  <si>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</si>
  <si>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</si>
  <si>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</si>
  <si>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</si>
  <si>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</si>
  <si>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</si>
  <si>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</si>
  <si>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</si>
  <si>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</si>
  <si>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</si>
  <si>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</si>
  <si>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</si>
  <si>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</si>
  <si>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</si>
  <si>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</si>
  <si>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</si>
  <si>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</si>
  <si>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</si>
  <si>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</si>
  <si>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</si>
  <si>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</si>
  <si>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</si>
  <si>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</si>
  <si>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</si>
  <si>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</si>
  <si>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</si>
  <si>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</si>
  <si>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</si>
  <si>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</si>
  <si>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</si>
  <si>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</si>
  <si>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</si>
  <si>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</si>
  <si>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</si>
  <si>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</si>
  <si>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</si>
  <si>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</si>
  <si>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</si>
  <si>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</si>
  <si>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</si>
  <si>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</si>
  <si>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</si>
  <si>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</si>
  <si>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</si>
  <si>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</si>
  <si>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</si>
  <si>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</si>
  <si>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</si>
  <si>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</si>
  <si>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</si>
  <si>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</si>
  <si>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</si>
  <si>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</si>
  <si>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</si>
  <si>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</si>
  <si>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</si>
  <si>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</si>
  <si>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</si>
  <si>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</si>
  <si>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</si>
  <si>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</si>
  <si>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</si>
  <si>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</si>
  <si>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</si>
  <si>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</si>
  <si>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</si>
  <si>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</si>
  <si>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</si>
  <si>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</si>
  <si>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</si>
  <si>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</si>
  <si>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</si>
  <si>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</si>
  <si>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</si>
  <si>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</si>
  <si>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</si>
  <si>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</si>
  <si>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</si>
  <si>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</si>
  <si>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</si>
  <si>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</si>
  <si>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</si>
  <si>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</si>
  <si>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</si>
  <si>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</si>
  <si>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</si>
  <si>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</si>
  <si>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</si>
  <si>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</si>
  <si>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</si>
  <si>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</si>
  <si>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</si>
  <si>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</si>
  <si>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</si>
  <si>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</si>
  <si>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</si>
  <si>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</si>
  <si>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</si>
  <si>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</si>
  <si>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</si>
  <si>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</si>
  <si>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</si>
  <si>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</si>
  <si>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</si>
  <si>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</si>
  <si>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</si>
  <si>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</si>
  <si>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</si>
  <si>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</si>
  <si>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</si>
  <si>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</si>
  <si>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</si>
  <si>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</si>
  <si>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</si>
  <si>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</si>
  <si>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</si>
  <si>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</si>
  <si>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</si>
  <si>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</si>
  <si>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</si>
  <si>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</si>
  <si>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</si>
  <si>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</si>
  <si>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</si>
  <si>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</si>
  <si>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</si>
  <si>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</si>
  <si>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</si>
  <si>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</si>
  <si>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</si>
  <si>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</si>
  <si>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</si>
  <si>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</si>
  <si>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</si>
  <si>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</si>
  <si>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</si>
  <si>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</si>
  <si>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</si>
  <si>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</si>
  <si>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</si>
  <si>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</si>
  <si>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</si>
  <si>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</si>
  <si>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</si>
  <si>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</si>
  <si>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</si>
  <si>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</si>
  <si>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</si>
  <si>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</si>
  <si>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</si>
  <si>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</si>
  <si>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</si>
  <si>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</si>
  <si>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</si>
  <si>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</si>
  <si>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</si>
  <si>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</si>
  <si>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</si>
  <si>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</si>
  <si>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</si>
  <si>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</si>
  <si>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</si>
  <si>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</si>
  <si>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</si>
  <si>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</si>
  <si>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</si>
  <si>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</si>
  <si>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</si>
  <si>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</si>
  <si>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</si>
  <si>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</si>
  <si>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</si>
  <si>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</si>
  <si>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</si>
  <si>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</si>
  <si>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</si>
  <si>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</si>
  <si>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</si>
  <si>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</si>
  <si>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</si>
  <si>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</si>
  <si>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</si>
  <si>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</si>
  <si>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</si>
  <si>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</si>
  <si>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</si>
  <si>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</si>
  <si>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</si>
  <si>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</si>
  <si>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</si>
  <si>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</si>
  <si>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</si>
  <si>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</si>
  <si>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</si>
  <si>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</si>
  <si>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</si>
  <si>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</si>
  <si>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</si>
  <si>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</si>
  <si>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</si>
  <si>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</si>
  <si>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</si>
  <si>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</si>
  <si>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</si>
  <si>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</si>
  <si>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</si>
  <si>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</si>
  <si>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</si>
  <si>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</si>
  <si>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</si>
  <si>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</si>
  <si>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</si>
  <si>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</si>
  <si>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</si>
  <si>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</si>
  <si>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</si>
  <si>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</si>
  <si>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</si>
  <si>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</si>
  <si>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</si>
  <si>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</si>
  <si>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</si>
  <si>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</si>
  <si>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</si>
  <si>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</si>
  <si>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</si>
  <si>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</si>
  <si>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</si>
  <si>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</si>
  <si>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</si>
  <si>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</si>
  <si>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</si>
  <si>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</si>
  <si>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</si>
  <si>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</si>
  <si>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</si>
  <si>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</si>
  <si>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</si>
  <si>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</si>
  <si>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</si>
  <si>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</si>
  <si>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</si>
  <si>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</si>
  <si>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</si>
  <si>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</si>
  <si>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</si>
  <si>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</si>
  <si>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</si>
  <si>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</si>
  <si>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</si>
  <si>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</si>
  <si>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</si>
  <si>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</si>
  <si>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</si>
  <si>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</si>
  <si>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</si>
  <si>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</si>
  <si>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</si>
  <si>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</si>
  <si>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</si>
  <si>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</si>
  <si>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</si>
  <si>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</si>
  <si>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</si>
  <si>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</si>
  <si>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</si>
  <si>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</si>
  <si>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</si>
  <si>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</si>
  <si>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</si>
  <si>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</si>
  <si>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</si>
  <si>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</si>
  <si>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</si>
  <si>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</si>
  <si>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</si>
  <si>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</si>
  <si>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</si>
  <si>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</si>
  <si>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</si>
  <si>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</si>
  <si>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</si>
  <si>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</si>
  <si>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</si>
  <si>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</si>
  <si>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</si>
  <si>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</si>
  <si>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</si>
  <si>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</si>
  <si>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</si>
  <si>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</si>
  <si>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</si>
  <si>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</si>
  <si>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</si>
  <si>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</si>
  <si>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</si>
  <si>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</si>
  <si>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</si>
  <si>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</si>
  <si>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830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</si>
  <si>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</si>
  <si>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</si>
  <si>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</si>
  <si>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</si>
  <si>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</si>
  <si>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</si>
  <si>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</si>
  <si>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</si>
  <si>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</si>
  <si>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</si>
  <si>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</si>
  <si>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</si>
  <si>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</si>
  <si>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</si>
  <si>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</si>
  <si>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домах, расположенных на территории Калужской области"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</si>
  <si>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</si>
  <si>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</si>
  <si>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</si>
  <si>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</si>
  <si>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</si>
  <si>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24 2 02 00000</t>
  </si>
  <si>
    <t>24 2 02 01000</t>
  </si>
  <si>
    <t>24 2 04 00000</t>
  </si>
  <si>
    <t>24 2 04 01000</t>
  </si>
  <si>
    <t>58 0 02 S7030</t>
  </si>
  <si>
    <t>02 2 01 03000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</si>
  <si>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</si>
  <si>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09 1 05 00560</t>
  </si>
  <si>
    <t>Субсидии юридическим лицам- производителям товаров работ, услуг</t>
  </si>
  <si>
    <t>Исполнено</t>
  </si>
  <si>
    <t>Исполнение расходов бюджета городского поселения "Город Людиново" за 2023  год по разделам и подразделам классификации расходов бюджета</t>
  </si>
  <si>
    <t>Бюджетные ассигнования в соответствии с решением Городской Думы от 26.12.2022 г. № 108-р (в ред. от 28.12.2023 г. № 178-р)</t>
  </si>
  <si>
    <t>Приложение № 3                                                                                                                         к решению Городской Думы городского поселения "Город Людиново" "Об исполнении бюджета городского поселения "Город Людиново" за 2023 год"                                                                                                                                                         от  02.07.2024 № 202-р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</si>
</sst>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10" fillId="0" borderId="2" xfId="7" applyNumberFormat="1" applyFont="1" applyProtection="1">
      <alignment horizontal="center" vertical="center" shrinkToFit="1"/>
    </xf>
    <xf numFmtId="49" fontId="10" fillId="0" borderId="2" xfId="8" applyNumberFormat="1" applyFont="1" applyProtection="1">
      <alignment horizontal="left" vertical="top" wrapText="1"/>
    </xf>
    <xf numFmtId="49" fontId="10" fillId="0" borderId="2" xfId="9" applyNumberFormat="1" applyFont="1" applyProtection="1">
      <alignment horizontal="center" vertical="top" wrapText="1"/>
    </xf>
    <xf numFmtId="4" fontId="10" fillId="2" borderId="2" xfId="10" applyNumberFormat="1" applyFont="1" applyProtection="1">
      <alignment horizontal="right" vertical="top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0" fontId="10" fillId="0" borderId="2" xfId="14" applyNumberFormat="1" applyFont="1" applyProtection="1">
      <alignment horizontal="left"/>
    </xf>
    <xf numFmtId="0" fontId="9" fillId="0" borderId="3" xfId="15" applyNumberFormat="1" applyFont="1" applyProtection="1"/>
    <xf numFmtId="0" fontId="9" fillId="0" borderId="1" xfId="17" applyNumberFormat="1" applyFont="1" applyProtection="1"/>
    <xf numFmtId="0" fontId="8" fillId="0" borderId="0" xfId="0" applyFont="1" applyProtection="1">
      <protection locked="0"/>
    </xf>
    <xf numFmtId="49" fontId="9" fillId="0" borderId="2" xfId="14" applyNumberFormat="1" applyFont="1" applyAlignment="1" applyProtection="1">
      <alignment horizontal="left" vertical="top" wrapText="1"/>
    </xf>
    <xf numFmtId="164" fontId="9" fillId="0" borderId="2" xfId="11" applyNumberFormat="1" applyFont="1" applyProtection="1">
      <alignment horizontal="left" vertical="top" wrapText="1"/>
    </xf>
    <xf numFmtId="4" fontId="9" fillId="2" borderId="2" xfId="10" applyNumberFormat="1" applyFont="1" applyBorder="1" applyAlignment="1" applyProtection="1">
      <alignment horizontal="right" vertical="top" shrinkToFit="1"/>
    </xf>
    <xf numFmtId="49" fontId="10" fillId="0" borderId="2" xfId="11" applyNumberFormat="1" applyFont="1" applyProtection="1">
      <alignment horizontal="left" vertical="top" wrapText="1"/>
    </xf>
    <xf numFmtId="49" fontId="10" fillId="0" borderId="2" xfId="12" applyNumberFormat="1" applyFont="1" applyProtection="1">
      <alignment horizontal="center" vertical="top" wrapText="1"/>
    </xf>
    <xf numFmtId="4" fontId="10" fillId="2" borderId="2" xfId="13" applyNumberFormat="1" applyFont="1" applyProtection="1">
      <alignment horizontal="right" vertical="top" shrinkToFit="1"/>
    </xf>
    <xf numFmtId="0" fontId="11" fillId="4" borderId="4" xfId="0" applyFont="1" applyFill="1" applyBorder="1" applyAlignment="1">
      <alignment vertical="top" wrapText="1"/>
    </xf>
    <xf numFmtId="4" fontId="9" fillId="0" borderId="2" xfId="17" applyNumberFormat="1" applyFont="1" applyBorder="1" applyAlignment="1" applyProtection="1">
      <alignment horizontal="right" vertical="top" shrinkToFit="1"/>
    </xf>
    <xf numFmtId="49" fontId="9" fillId="0" borderId="2" xfId="12" applyNumberFormat="1" applyFont="1" applyAlignment="1" applyProtection="1">
      <alignment horizontal="center" vertical="top" wrapText="1"/>
    </xf>
    <xf numFmtId="0" fontId="9" fillId="0" borderId="1" xfId="16" applyFont="1">
      <alignment horizontal="left" wrapText="1"/>
    </xf>
    <xf numFmtId="0" fontId="10" fillId="4" borderId="1" xfId="0" applyFont="1" applyFill="1" applyBorder="1" applyAlignment="1">
      <alignment vertical="top" wrapText="1"/>
    </xf>
    <xf numFmtId="0" fontId="9" fillId="4" borderId="1" xfId="0" applyNumberFormat="1" applyFont="1" applyFill="1" applyBorder="1" applyAlignment="1">
      <alignment vertical="top" wrapText="1"/>
    </xf>
    <xf numFmtId="0" fontId="10" fillId="0" borderId="5" xfId="6" applyNumberFormat="1" applyFont="1" applyBorder="1" applyAlignment="1" applyProtection="1">
      <alignment horizontal="center" vertical="top" wrapText="1"/>
    </xf>
    <xf numFmtId="0" fontId="10" fillId="0" borderId="6" xfId="6" applyNumberFormat="1" applyFont="1" applyBorder="1" applyAlignment="1" applyProtection="1">
      <alignment horizontal="center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10" fillId="0" borderId="2" xfId="5" applyNumberFormat="1" applyFont="1" applyAlignment="1" applyProtection="1">
      <alignment horizontal="center" vertical="top"/>
    </xf>
    <xf numFmtId="0" fontId="10" fillId="0" borderId="2" xfId="5" applyFont="1" applyAlignment="1">
      <alignment horizontal="center" vertical="top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2" xfId="6" applyFont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9" fillId="4" borderId="1" xfId="0" applyNumberFormat="1" applyFont="1" applyFill="1" applyBorder="1" applyAlignment="1">
      <alignment horizontal="left" vertical="top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6"/>
  <sheetViews>
    <sheetView tabSelected="1" zoomScaleSheetLayoutView="100" workbookViewId="0">
      <pane ySplit="7" topLeftCell="A272" activePane="bottomLeft" state="frozen"/>
      <selection pane="bottomLeft" activeCell="B1" sqref="B1:F1"/>
    </sheetView>
  </sheetViews>
  <sheetFormatPr defaultRowHeight="15" outlineLevelRow="7"/>
  <cols>
    <col min="1" max="1" width="72.140625" style="14" customWidth="1"/>
    <col min="2" max="2" width="9.42578125" style="14" customWidth="1"/>
    <col min="3" max="3" width="13.85546875" style="14" customWidth="1"/>
    <col min="4" max="4" width="10" style="14" customWidth="1"/>
    <col min="5" max="5" width="16.7109375" style="14" customWidth="1"/>
    <col min="6" max="6" width="15" style="14" customWidth="1"/>
    <col min="7" max="7" width="9.140625" style="1" customWidth="1"/>
    <col min="8" max="16384" width="9.140625" style="1"/>
  </cols>
  <sheetData>
    <row r="1" spans="1:7" ht="76.5" customHeight="1">
      <c r="A1" s="3"/>
      <c r="B1" s="38" t="s">
        <v>409</v>
      </c>
      <c r="C1" s="38"/>
      <c r="D1" s="38"/>
      <c r="E1" s="38"/>
      <c r="F1" s="38"/>
      <c r="G1" s="26"/>
    </row>
    <row r="2" spans="1:7" ht="11.25" customHeight="1">
      <c r="A2" s="31"/>
      <c r="B2" s="32"/>
      <c r="C2" s="32"/>
      <c r="D2" s="32"/>
      <c r="E2" s="32"/>
      <c r="F2" s="32"/>
      <c r="G2" s="2"/>
    </row>
    <row r="3" spans="1:7" ht="33.75" customHeight="1">
      <c r="A3" s="37" t="s">
        <v>407</v>
      </c>
      <c r="B3" s="37"/>
      <c r="C3" s="37"/>
      <c r="D3" s="37"/>
      <c r="E3" s="37"/>
      <c r="F3" s="37"/>
      <c r="G3" s="25"/>
    </row>
    <row r="4" spans="1:7" ht="12.75" customHeight="1">
      <c r="A4" s="31" t="s">
        <v>337</v>
      </c>
      <c r="B4" s="32"/>
      <c r="C4" s="32"/>
      <c r="D4" s="32"/>
      <c r="E4" s="32"/>
      <c r="F4" s="32"/>
      <c r="G4" s="2"/>
    </row>
    <row r="5" spans="1:7" ht="15.75" customHeight="1">
      <c r="A5" s="33" t="s">
        <v>0</v>
      </c>
      <c r="B5" s="35" t="s">
        <v>1</v>
      </c>
      <c r="C5" s="35" t="s">
        <v>2</v>
      </c>
      <c r="D5" s="35" t="s">
        <v>3</v>
      </c>
      <c r="E5" s="27" t="s">
        <v>408</v>
      </c>
      <c r="F5" s="35" t="s">
        <v>406</v>
      </c>
      <c r="G5" s="2"/>
    </row>
    <row r="6" spans="1:7" ht="131.25" customHeight="1">
      <c r="A6" s="34"/>
      <c r="B6" s="36"/>
      <c r="C6" s="36"/>
      <c r="D6" s="36"/>
      <c r="E6" s="28"/>
      <c r="F6" s="36"/>
      <c r="G6" s="2"/>
    </row>
    <row r="7" spans="1:7" ht="19.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2"/>
    </row>
    <row r="8" spans="1:7">
      <c r="A8" s="5" t="s">
        <v>4</v>
      </c>
      <c r="B8" s="6" t="s">
        <v>345</v>
      </c>
      <c r="C8" s="6"/>
      <c r="D8" s="6"/>
      <c r="E8" s="7">
        <f>E9+E33+E39</f>
        <v>2095433</v>
      </c>
      <c r="F8" s="7">
        <f>F9+F33+F39</f>
        <v>1822597.5499999998</v>
      </c>
      <c r="G8" s="2"/>
    </row>
    <row r="9" spans="1:7" ht="42.75" outlineLevel="1">
      <c r="A9" s="18" t="s">
        <v>5</v>
      </c>
      <c r="B9" s="19" t="s">
        <v>346</v>
      </c>
      <c r="C9" s="19"/>
      <c r="D9" s="19"/>
      <c r="E9" s="20">
        <f t="shared" ref="E9:F13" si="0">E10</f>
        <v>1236000</v>
      </c>
      <c r="F9" s="20">
        <f t="shared" si="0"/>
        <v>1146967.74</v>
      </c>
      <c r="G9" s="2"/>
    </row>
    <row r="10" spans="1:7" ht="45" outlineLevel="2">
      <c r="A10" s="8" t="s">
        <v>6</v>
      </c>
      <c r="B10" s="9" t="s">
        <v>346</v>
      </c>
      <c r="C10" s="9" t="s">
        <v>7</v>
      </c>
      <c r="D10" s="9"/>
      <c r="E10" s="10">
        <f t="shared" si="0"/>
        <v>1236000</v>
      </c>
      <c r="F10" s="10">
        <f t="shared" si="0"/>
        <v>1146967.74</v>
      </c>
      <c r="G10" s="2"/>
    </row>
    <row r="11" spans="1:7" ht="45" outlineLevel="4">
      <c r="A11" s="8" t="s">
        <v>8</v>
      </c>
      <c r="B11" s="9" t="s">
        <v>346</v>
      </c>
      <c r="C11" s="9" t="s">
        <v>9</v>
      </c>
      <c r="D11" s="9"/>
      <c r="E11" s="10">
        <f t="shared" si="0"/>
        <v>1236000</v>
      </c>
      <c r="F11" s="10">
        <f t="shared" si="0"/>
        <v>1146967.74</v>
      </c>
      <c r="G11" s="2"/>
    </row>
    <row r="12" spans="1:7" ht="45" outlineLevel="5">
      <c r="A12" s="8" t="s">
        <v>5</v>
      </c>
      <c r="B12" s="9" t="s">
        <v>346</v>
      </c>
      <c r="C12" s="9" t="s">
        <v>10</v>
      </c>
      <c r="D12" s="9"/>
      <c r="E12" s="10">
        <f t="shared" si="0"/>
        <v>1236000</v>
      </c>
      <c r="F12" s="10">
        <f t="shared" si="0"/>
        <v>1146967.74</v>
      </c>
      <c r="G12" s="2"/>
    </row>
    <row r="13" spans="1:7" ht="45" outlineLevel="6">
      <c r="A13" s="8" t="s">
        <v>11</v>
      </c>
      <c r="B13" s="9" t="s">
        <v>346</v>
      </c>
      <c r="C13" s="9" t="s">
        <v>10</v>
      </c>
      <c r="D13" s="9" t="s">
        <v>12</v>
      </c>
      <c r="E13" s="10">
        <f t="shared" si="0"/>
        <v>1236000</v>
      </c>
      <c r="F13" s="10">
        <f t="shared" si="0"/>
        <v>1146967.74</v>
      </c>
      <c r="G13" s="2"/>
    </row>
    <row r="14" spans="1:7" outlineLevel="7">
      <c r="A14" s="8" t="s">
        <v>13</v>
      </c>
      <c r="B14" s="9" t="s">
        <v>346</v>
      </c>
      <c r="C14" s="9" t="s">
        <v>10</v>
      </c>
      <c r="D14" s="9" t="s">
        <v>14</v>
      </c>
      <c r="E14" s="10">
        <v>1236000</v>
      </c>
      <c r="F14" s="10">
        <v>1146967.74</v>
      </c>
      <c r="G14" s="2"/>
    </row>
    <row r="15" spans="1:7" hidden="1" outlineLevel="1">
      <c r="A15" s="8" t="s">
        <v>15</v>
      </c>
      <c r="B15" s="9" t="s">
        <v>16</v>
      </c>
      <c r="C15" s="9"/>
      <c r="D15" s="9"/>
      <c r="E15" s="10"/>
      <c r="F15" s="10"/>
      <c r="G15" s="2"/>
    </row>
    <row r="16" spans="1:7" ht="45" hidden="1" outlineLevel="2">
      <c r="A16" s="8" t="s">
        <v>17</v>
      </c>
      <c r="B16" s="9" t="s">
        <v>16</v>
      </c>
      <c r="C16" s="9" t="s">
        <v>18</v>
      </c>
      <c r="D16" s="9"/>
      <c r="E16" s="10"/>
      <c r="F16" s="10"/>
      <c r="G16" s="2"/>
    </row>
    <row r="17" spans="1:7" ht="30" hidden="1" outlineLevel="4">
      <c r="A17" s="8" t="s">
        <v>19</v>
      </c>
      <c r="B17" s="9" t="s">
        <v>16</v>
      </c>
      <c r="C17" s="9" t="s">
        <v>20</v>
      </c>
      <c r="D17" s="9"/>
      <c r="E17" s="10"/>
      <c r="F17" s="10"/>
      <c r="G17" s="2"/>
    </row>
    <row r="18" spans="1:7" ht="30" hidden="1" outlineLevel="5">
      <c r="A18" s="8" t="s">
        <v>21</v>
      </c>
      <c r="B18" s="9" t="s">
        <v>16</v>
      </c>
      <c r="C18" s="9" t="s">
        <v>22</v>
      </c>
      <c r="D18" s="9"/>
      <c r="E18" s="10"/>
      <c r="F18" s="10"/>
      <c r="G18" s="2"/>
    </row>
    <row r="19" spans="1:7" ht="30" hidden="1" outlineLevel="6">
      <c r="A19" s="8" t="s">
        <v>23</v>
      </c>
      <c r="B19" s="9" t="s">
        <v>16</v>
      </c>
      <c r="C19" s="9" t="s">
        <v>22</v>
      </c>
      <c r="D19" s="9" t="s">
        <v>24</v>
      </c>
      <c r="E19" s="10"/>
      <c r="F19" s="10"/>
      <c r="G19" s="2"/>
    </row>
    <row r="20" spans="1:7" ht="30" hidden="1" outlineLevel="7">
      <c r="A20" s="8" t="s">
        <v>25</v>
      </c>
      <c r="B20" s="9" t="s">
        <v>16</v>
      </c>
      <c r="C20" s="9" t="s">
        <v>22</v>
      </c>
      <c r="D20" s="9" t="s">
        <v>26</v>
      </c>
      <c r="E20" s="10"/>
      <c r="F20" s="10"/>
      <c r="G20" s="2"/>
    </row>
    <row r="21" spans="1:7" ht="45" hidden="1" outlineLevel="4">
      <c r="A21" s="8" t="s">
        <v>27</v>
      </c>
      <c r="B21" s="9" t="s">
        <v>16</v>
      </c>
      <c r="C21" s="9" t="s">
        <v>28</v>
      </c>
      <c r="D21" s="9"/>
      <c r="E21" s="10"/>
      <c r="F21" s="10"/>
      <c r="G21" s="2"/>
    </row>
    <row r="22" spans="1:7" ht="45" hidden="1" outlineLevel="5">
      <c r="A22" s="8" t="s">
        <v>29</v>
      </c>
      <c r="B22" s="9" t="s">
        <v>16</v>
      </c>
      <c r="C22" s="9" t="s">
        <v>30</v>
      </c>
      <c r="D22" s="9"/>
      <c r="E22" s="10"/>
      <c r="F22" s="10"/>
      <c r="G22" s="2"/>
    </row>
    <row r="23" spans="1:7" ht="30" hidden="1" outlineLevel="6">
      <c r="A23" s="8" t="s">
        <v>23</v>
      </c>
      <c r="B23" s="9" t="s">
        <v>16</v>
      </c>
      <c r="C23" s="9" t="s">
        <v>30</v>
      </c>
      <c r="D23" s="9" t="s">
        <v>24</v>
      </c>
      <c r="E23" s="10"/>
      <c r="F23" s="10"/>
      <c r="G23" s="2"/>
    </row>
    <row r="24" spans="1:7" ht="30" hidden="1" outlineLevel="7">
      <c r="A24" s="8" t="s">
        <v>25</v>
      </c>
      <c r="B24" s="9" t="s">
        <v>16</v>
      </c>
      <c r="C24" s="9" t="s">
        <v>30</v>
      </c>
      <c r="D24" s="9" t="s">
        <v>26</v>
      </c>
      <c r="E24" s="10"/>
      <c r="F24" s="10"/>
      <c r="G24" s="2"/>
    </row>
    <row r="25" spans="1:7" ht="45" hidden="1" outlineLevel="4">
      <c r="A25" s="8" t="s">
        <v>31</v>
      </c>
      <c r="B25" s="9" t="s">
        <v>16</v>
      </c>
      <c r="C25" s="9" t="s">
        <v>32</v>
      </c>
      <c r="D25" s="9"/>
      <c r="E25" s="10"/>
      <c r="F25" s="10"/>
      <c r="G25" s="2"/>
    </row>
    <row r="26" spans="1:7" ht="30" hidden="1" outlineLevel="5">
      <c r="A26" s="8" t="s">
        <v>33</v>
      </c>
      <c r="B26" s="9" t="s">
        <v>16</v>
      </c>
      <c r="C26" s="9" t="s">
        <v>34</v>
      </c>
      <c r="D26" s="9"/>
      <c r="E26" s="10"/>
      <c r="F26" s="10"/>
      <c r="G26" s="2"/>
    </row>
    <row r="27" spans="1:7" ht="30" hidden="1" outlineLevel="6">
      <c r="A27" s="8" t="s">
        <v>23</v>
      </c>
      <c r="B27" s="9" t="s">
        <v>16</v>
      </c>
      <c r="C27" s="9" t="s">
        <v>34</v>
      </c>
      <c r="D27" s="9" t="s">
        <v>24</v>
      </c>
      <c r="E27" s="10"/>
      <c r="F27" s="10"/>
      <c r="G27" s="2"/>
    </row>
    <row r="28" spans="1:7" ht="30" hidden="1" outlineLevel="7">
      <c r="A28" s="8" t="s">
        <v>25</v>
      </c>
      <c r="B28" s="9" t="s">
        <v>16</v>
      </c>
      <c r="C28" s="9" t="s">
        <v>34</v>
      </c>
      <c r="D28" s="9" t="s">
        <v>26</v>
      </c>
      <c r="E28" s="10"/>
      <c r="F28" s="10"/>
      <c r="G28" s="2"/>
    </row>
    <row r="29" spans="1:7" ht="30" hidden="1" outlineLevel="4">
      <c r="A29" s="8" t="s">
        <v>35</v>
      </c>
      <c r="B29" s="9" t="s">
        <v>16</v>
      </c>
      <c r="C29" s="9" t="s">
        <v>36</v>
      </c>
      <c r="D29" s="9"/>
      <c r="E29" s="10"/>
      <c r="F29" s="10"/>
      <c r="G29" s="2"/>
    </row>
    <row r="30" spans="1:7" hidden="1" outlineLevel="5">
      <c r="A30" s="8" t="s">
        <v>37</v>
      </c>
      <c r="B30" s="9" t="s">
        <v>16</v>
      </c>
      <c r="C30" s="9" t="s">
        <v>38</v>
      </c>
      <c r="D30" s="9"/>
      <c r="E30" s="10"/>
      <c r="F30" s="10"/>
      <c r="G30" s="2"/>
    </row>
    <row r="31" spans="1:7" ht="30" hidden="1" outlineLevel="6">
      <c r="A31" s="8" t="s">
        <v>23</v>
      </c>
      <c r="B31" s="9" t="s">
        <v>16</v>
      </c>
      <c r="C31" s="9" t="s">
        <v>38</v>
      </c>
      <c r="D31" s="9" t="s">
        <v>24</v>
      </c>
      <c r="E31" s="10"/>
      <c r="F31" s="10"/>
      <c r="G31" s="2"/>
    </row>
    <row r="32" spans="1:7" ht="30" hidden="1" outlineLevel="7">
      <c r="A32" s="8" t="s">
        <v>25</v>
      </c>
      <c r="B32" s="9" t="s">
        <v>16</v>
      </c>
      <c r="C32" s="9" t="s">
        <v>38</v>
      </c>
      <c r="D32" s="9" t="s">
        <v>26</v>
      </c>
      <c r="E32" s="10"/>
      <c r="F32" s="10"/>
      <c r="G32" s="2"/>
    </row>
    <row r="33" spans="1:7" hidden="1" outlineLevel="1" collapsed="1">
      <c r="A33" s="18" t="s">
        <v>39</v>
      </c>
      <c r="B33" s="19" t="s">
        <v>347</v>
      </c>
      <c r="C33" s="19"/>
      <c r="D33" s="19"/>
      <c r="E33" s="20">
        <f t="shared" ref="E33:F37" si="1">E34</f>
        <v>0</v>
      </c>
      <c r="F33" s="20">
        <f t="shared" si="1"/>
        <v>0</v>
      </c>
      <c r="G33" s="2"/>
    </row>
    <row r="34" spans="1:7" ht="45" hidden="1" outlineLevel="2">
      <c r="A34" s="8" t="s">
        <v>6</v>
      </c>
      <c r="B34" s="9" t="s">
        <v>347</v>
      </c>
      <c r="C34" s="9" t="s">
        <v>7</v>
      </c>
      <c r="D34" s="9"/>
      <c r="E34" s="10">
        <f t="shared" si="1"/>
        <v>0</v>
      </c>
      <c r="F34" s="10">
        <f t="shared" si="1"/>
        <v>0</v>
      </c>
      <c r="G34" s="2"/>
    </row>
    <row r="35" spans="1:7" hidden="1" outlineLevel="4">
      <c r="A35" s="8" t="s">
        <v>40</v>
      </c>
      <c r="B35" s="9" t="s">
        <v>347</v>
      </c>
      <c r="C35" s="9" t="s">
        <v>41</v>
      </c>
      <c r="D35" s="9"/>
      <c r="E35" s="10">
        <f t="shared" si="1"/>
        <v>0</v>
      </c>
      <c r="F35" s="10">
        <f t="shared" si="1"/>
        <v>0</v>
      </c>
      <c r="G35" s="2"/>
    </row>
    <row r="36" spans="1:7" hidden="1" outlineLevel="5">
      <c r="A36" s="8" t="s">
        <v>42</v>
      </c>
      <c r="B36" s="9" t="s">
        <v>347</v>
      </c>
      <c r="C36" s="9" t="s">
        <v>43</v>
      </c>
      <c r="D36" s="9"/>
      <c r="E36" s="10">
        <f t="shared" si="1"/>
        <v>0</v>
      </c>
      <c r="F36" s="10">
        <f t="shared" si="1"/>
        <v>0</v>
      </c>
      <c r="G36" s="2"/>
    </row>
    <row r="37" spans="1:7" hidden="1" outlineLevel="6">
      <c r="A37" s="8" t="s">
        <v>44</v>
      </c>
      <c r="B37" s="9" t="s">
        <v>347</v>
      </c>
      <c r="C37" s="9" t="s">
        <v>43</v>
      </c>
      <c r="D37" s="9" t="s">
        <v>45</v>
      </c>
      <c r="E37" s="10">
        <f t="shared" si="1"/>
        <v>0</v>
      </c>
      <c r="F37" s="10">
        <f t="shared" si="1"/>
        <v>0</v>
      </c>
      <c r="G37" s="2"/>
    </row>
    <row r="38" spans="1:7" hidden="1" outlineLevel="7">
      <c r="A38" s="8" t="s">
        <v>46</v>
      </c>
      <c r="B38" s="9" t="s">
        <v>347</v>
      </c>
      <c r="C38" s="9" t="s">
        <v>43</v>
      </c>
      <c r="D38" s="9" t="s">
        <v>47</v>
      </c>
      <c r="E38" s="10">
        <v>0</v>
      </c>
      <c r="F38" s="10">
        <v>0</v>
      </c>
      <c r="G38" s="2"/>
    </row>
    <row r="39" spans="1:7" outlineLevel="1" collapsed="1">
      <c r="A39" s="18" t="s">
        <v>48</v>
      </c>
      <c r="B39" s="19" t="s">
        <v>348</v>
      </c>
      <c r="C39" s="19"/>
      <c r="D39" s="19"/>
      <c r="E39" s="20">
        <f>E40</f>
        <v>859433</v>
      </c>
      <c r="F39" s="20">
        <f>F40</f>
        <v>675629.80999999994</v>
      </c>
      <c r="G39" s="2"/>
    </row>
    <row r="40" spans="1:7" ht="45" outlineLevel="2">
      <c r="A40" s="8" t="s">
        <v>6</v>
      </c>
      <c r="B40" s="9" t="s">
        <v>348</v>
      </c>
      <c r="C40" s="9" t="s">
        <v>7</v>
      </c>
      <c r="D40" s="9"/>
      <c r="E40" s="10">
        <f>E41+E45</f>
        <v>859433</v>
      </c>
      <c r="F40" s="10">
        <f>F41+F45</f>
        <v>675629.80999999994</v>
      </c>
      <c r="G40" s="2"/>
    </row>
    <row r="41" spans="1:7" ht="45" outlineLevel="4">
      <c r="A41" s="8" t="s">
        <v>49</v>
      </c>
      <c r="B41" s="9" t="s">
        <v>348</v>
      </c>
      <c r="C41" s="9" t="s">
        <v>50</v>
      </c>
      <c r="D41" s="9"/>
      <c r="E41" s="10">
        <f t="shared" ref="E41:F43" si="2">E42</f>
        <v>200000</v>
      </c>
      <c r="F41" s="10">
        <f t="shared" si="2"/>
        <v>179592</v>
      </c>
      <c r="G41" s="2"/>
    </row>
    <row r="42" spans="1:7" ht="30" outlineLevel="5">
      <c r="A42" s="8" t="s">
        <v>51</v>
      </c>
      <c r="B42" s="9" t="s">
        <v>348</v>
      </c>
      <c r="C42" s="9" t="s">
        <v>52</v>
      </c>
      <c r="D42" s="9"/>
      <c r="E42" s="10">
        <f t="shared" si="2"/>
        <v>200000</v>
      </c>
      <c r="F42" s="10">
        <f t="shared" si="2"/>
        <v>179592</v>
      </c>
      <c r="G42" s="2"/>
    </row>
    <row r="43" spans="1:7" outlineLevel="6">
      <c r="A43" s="8" t="s">
        <v>44</v>
      </c>
      <c r="B43" s="9" t="s">
        <v>348</v>
      </c>
      <c r="C43" s="9" t="s">
        <v>52</v>
      </c>
      <c r="D43" s="9" t="s">
        <v>45</v>
      </c>
      <c r="E43" s="10">
        <f t="shared" si="2"/>
        <v>200000</v>
      </c>
      <c r="F43" s="10">
        <f t="shared" si="2"/>
        <v>179592</v>
      </c>
      <c r="G43" s="2"/>
    </row>
    <row r="44" spans="1:7" outlineLevel="7">
      <c r="A44" s="8" t="s">
        <v>53</v>
      </c>
      <c r="B44" s="9" t="s">
        <v>348</v>
      </c>
      <c r="C44" s="9" t="s">
        <v>52</v>
      </c>
      <c r="D44" s="9" t="s">
        <v>54</v>
      </c>
      <c r="E44" s="10">
        <v>200000</v>
      </c>
      <c r="F44" s="10">
        <v>179592</v>
      </c>
      <c r="G44" s="2"/>
    </row>
    <row r="45" spans="1:7" ht="30" outlineLevel="4">
      <c r="A45" s="8" t="s">
        <v>55</v>
      </c>
      <c r="B45" s="9" t="s">
        <v>348</v>
      </c>
      <c r="C45" s="9" t="s">
        <v>56</v>
      </c>
      <c r="D45" s="9"/>
      <c r="E45" s="10">
        <f>E46</f>
        <v>659433</v>
      </c>
      <c r="F45" s="10">
        <f>F46</f>
        <v>496037.80999999994</v>
      </c>
      <c r="G45" s="2"/>
    </row>
    <row r="46" spans="1:7" ht="30" outlineLevel="5">
      <c r="A46" s="8" t="s">
        <v>57</v>
      </c>
      <c r="B46" s="9" t="s">
        <v>348</v>
      </c>
      <c r="C46" s="9" t="s">
        <v>58</v>
      </c>
      <c r="D46" s="9"/>
      <c r="E46" s="10">
        <f>E47+E49</f>
        <v>659433</v>
      </c>
      <c r="F46" s="10">
        <f>F47+F49</f>
        <v>496037.80999999994</v>
      </c>
      <c r="G46" s="2"/>
    </row>
    <row r="47" spans="1:7" ht="45" outlineLevel="6">
      <c r="A47" s="8" t="s">
        <v>11</v>
      </c>
      <c r="B47" s="9" t="s">
        <v>348</v>
      </c>
      <c r="C47" s="9" t="s">
        <v>58</v>
      </c>
      <c r="D47" s="9" t="s">
        <v>12</v>
      </c>
      <c r="E47" s="10">
        <f>E48</f>
        <v>600000</v>
      </c>
      <c r="F47" s="10">
        <f>F48</f>
        <v>438670.97</v>
      </c>
      <c r="G47" s="2"/>
    </row>
    <row r="48" spans="1:7" outlineLevel="7">
      <c r="A48" s="8" t="s">
        <v>59</v>
      </c>
      <c r="B48" s="9" t="s">
        <v>348</v>
      </c>
      <c r="C48" s="9" t="s">
        <v>58</v>
      </c>
      <c r="D48" s="9" t="s">
        <v>60</v>
      </c>
      <c r="E48" s="10">
        <v>600000</v>
      </c>
      <c r="F48" s="10">
        <v>438670.97</v>
      </c>
      <c r="G48" s="2"/>
    </row>
    <row r="49" spans="1:7" ht="30" outlineLevel="6">
      <c r="A49" s="8" t="s">
        <v>23</v>
      </c>
      <c r="B49" s="9" t="s">
        <v>348</v>
      </c>
      <c r="C49" s="9" t="s">
        <v>58</v>
      </c>
      <c r="D49" s="9" t="s">
        <v>24</v>
      </c>
      <c r="E49" s="10">
        <f>E50</f>
        <v>59433</v>
      </c>
      <c r="F49" s="10">
        <f>F50</f>
        <v>57366.84</v>
      </c>
      <c r="G49" s="2"/>
    </row>
    <row r="50" spans="1:7" ht="30" outlineLevel="7">
      <c r="A50" s="8" t="s">
        <v>25</v>
      </c>
      <c r="B50" s="9" t="s">
        <v>348</v>
      </c>
      <c r="C50" s="9" t="s">
        <v>58</v>
      </c>
      <c r="D50" s="9" t="s">
        <v>26</v>
      </c>
      <c r="E50" s="10">
        <v>59433</v>
      </c>
      <c r="F50" s="10">
        <v>57366.84</v>
      </c>
      <c r="G50" s="2"/>
    </row>
    <row r="51" spans="1:7" ht="28.5">
      <c r="A51" s="5" t="s">
        <v>61</v>
      </c>
      <c r="B51" s="6" t="s">
        <v>349</v>
      </c>
      <c r="C51" s="6"/>
      <c r="D51" s="6"/>
      <c r="E51" s="7">
        <f>E52</f>
        <v>1348779.8</v>
      </c>
      <c r="F51" s="7">
        <f>F52</f>
        <v>1052192.43</v>
      </c>
      <c r="G51" s="2"/>
    </row>
    <row r="52" spans="1:7" outlineLevel="1">
      <c r="A52" s="18" t="s">
        <v>62</v>
      </c>
      <c r="B52" s="19" t="s">
        <v>350</v>
      </c>
      <c r="C52" s="19"/>
      <c r="D52" s="19"/>
      <c r="E52" s="20">
        <f>E53+E71</f>
        <v>1348779.8</v>
      </c>
      <c r="F52" s="20">
        <f>F53+F71</f>
        <v>1052192.43</v>
      </c>
      <c r="G52" s="2"/>
    </row>
    <row r="53" spans="1:7" ht="30" outlineLevel="2">
      <c r="A53" s="8" t="s">
        <v>63</v>
      </c>
      <c r="B53" s="9" t="s">
        <v>350</v>
      </c>
      <c r="C53" s="9" t="s">
        <v>64</v>
      </c>
      <c r="D53" s="9"/>
      <c r="E53" s="10">
        <f>E54</f>
        <v>737048.88</v>
      </c>
      <c r="F53" s="10">
        <f>F54</f>
        <v>534125.18999999994</v>
      </c>
      <c r="G53" s="2"/>
    </row>
    <row r="54" spans="1:7" ht="30" outlineLevel="3">
      <c r="A54" s="8" t="s">
        <v>65</v>
      </c>
      <c r="B54" s="9" t="s">
        <v>350</v>
      </c>
      <c r="C54" s="9" t="s">
        <v>66</v>
      </c>
      <c r="D54" s="9"/>
      <c r="E54" s="10">
        <f>E55+E59+E63+E67</f>
        <v>737048.88</v>
      </c>
      <c r="F54" s="10">
        <f>F55+F59+F63+F67</f>
        <v>534125.18999999994</v>
      </c>
      <c r="G54" s="2"/>
    </row>
    <row r="55" spans="1:7" ht="30" outlineLevel="4">
      <c r="A55" s="8" t="s">
        <v>67</v>
      </c>
      <c r="B55" s="9" t="s">
        <v>350</v>
      </c>
      <c r="C55" s="9" t="s">
        <v>68</v>
      </c>
      <c r="D55" s="9"/>
      <c r="E55" s="10">
        <f t="shared" ref="E55:F57" si="3">E56</f>
        <v>100000</v>
      </c>
      <c r="F55" s="10">
        <f t="shared" si="3"/>
        <v>0</v>
      </c>
      <c r="G55" s="2"/>
    </row>
    <row r="56" spans="1:7" outlineLevel="5">
      <c r="A56" s="8" t="s">
        <v>69</v>
      </c>
      <c r="B56" s="9" t="s">
        <v>350</v>
      </c>
      <c r="C56" s="9" t="s">
        <v>70</v>
      </c>
      <c r="D56" s="9"/>
      <c r="E56" s="10">
        <f t="shared" si="3"/>
        <v>100000</v>
      </c>
      <c r="F56" s="10">
        <f t="shared" si="3"/>
        <v>0</v>
      </c>
      <c r="G56" s="2"/>
    </row>
    <row r="57" spans="1:7" ht="30" outlineLevel="6">
      <c r="A57" s="8" t="s">
        <v>23</v>
      </c>
      <c r="B57" s="9" t="s">
        <v>350</v>
      </c>
      <c r="C57" s="9" t="s">
        <v>70</v>
      </c>
      <c r="D57" s="9" t="s">
        <v>24</v>
      </c>
      <c r="E57" s="10">
        <f t="shared" si="3"/>
        <v>100000</v>
      </c>
      <c r="F57" s="10">
        <f t="shared" si="3"/>
        <v>0</v>
      </c>
      <c r="G57" s="2"/>
    </row>
    <row r="58" spans="1:7" ht="30" outlineLevel="7">
      <c r="A58" s="8" t="s">
        <v>25</v>
      </c>
      <c r="B58" s="9" t="s">
        <v>350</v>
      </c>
      <c r="C58" s="9" t="s">
        <v>70</v>
      </c>
      <c r="D58" s="9" t="s">
        <v>26</v>
      </c>
      <c r="E58" s="10">
        <v>100000</v>
      </c>
      <c r="F58" s="10">
        <v>0</v>
      </c>
      <c r="G58" s="2"/>
    </row>
    <row r="59" spans="1:7" hidden="1" outlineLevel="4">
      <c r="A59" s="8" t="s">
        <v>71</v>
      </c>
      <c r="B59" s="9" t="s">
        <v>350</v>
      </c>
      <c r="C59" s="9" t="s">
        <v>72</v>
      </c>
      <c r="D59" s="9"/>
      <c r="E59" s="10">
        <f t="shared" ref="E59:F61" si="4">E60</f>
        <v>0</v>
      </c>
      <c r="F59" s="10">
        <f t="shared" si="4"/>
        <v>0</v>
      </c>
      <c r="G59" s="2"/>
    </row>
    <row r="60" spans="1:7" hidden="1" outlineLevel="5">
      <c r="A60" s="8" t="s">
        <v>62</v>
      </c>
      <c r="B60" s="9" t="s">
        <v>350</v>
      </c>
      <c r="C60" s="9" t="s">
        <v>73</v>
      </c>
      <c r="D60" s="9"/>
      <c r="E60" s="10">
        <f t="shared" si="4"/>
        <v>0</v>
      </c>
      <c r="F60" s="10">
        <f t="shared" si="4"/>
        <v>0</v>
      </c>
      <c r="G60" s="2"/>
    </row>
    <row r="61" spans="1:7" ht="30" hidden="1" outlineLevel="6">
      <c r="A61" s="8" t="s">
        <v>23</v>
      </c>
      <c r="B61" s="9" t="s">
        <v>350</v>
      </c>
      <c r="C61" s="9" t="s">
        <v>73</v>
      </c>
      <c r="D61" s="9" t="s">
        <v>24</v>
      </c>
      <c r="E61" s="10">
        <f t="shared" si="4"/>
        <v>0</v>
      </c>
      <c r="F61" s="10">
        <f t="shared" si="4"/>
        <v>0</v>
      </c>
      <c r="G61" s="2"/>
    </row>
    <row r="62" spans="1:7" ht="30" hidden="1" outlineLevel="7">
      <c r="A62" s="8" t="s">
        <v>25</v>
      </c>
      <c r="B62" s="9" t="s">
        <v>350</v>
      </c>
      <c r="C62" s="9" t="s">
        <v>73</v>
      </c>
      <c r="D62" s="9" t="s">
        <v>26</v>
      </c>
      <c r="E62" s="10">
        <v>0</v>
      </c>
      <c r="F62" s="10">
        <v>0</v>
      </c>
      <c r="G62" s="2"/>
    </row>
    <row r="63" spans="1:7" ht="20.25" customHeight="1" outlineLevel="4" collapsed="1">
      <c r="A63" s="8" t="s">
        <v>74</v>
      </c>
      <c r="B63" s="9" t="s">
        <v>350</v>
      </c>
      <c r="C63" s="9" t="s">
        <v>75</v>
      </c>
      <c r="D63" s="9"/>
      <c r="E63" s="10">
        <f t="shared" ref="E63:F65" si="5">E64</f>
        <v>387048.88</v>
      </c>
      <c r="F63" s="10">
        <f t="shared" si="5"/>
        <v>284625.19</v>
      </c>
      <c r="G63" s="2"/>
    </row>
    <row r="64" spans="1:7" outlineLevel="5">
      <c r="A64" s="8" t="s">
        <v>76</v>
      </c>
      <c r="B64" s="9" t="s">
        <v>350</v>
      </c>
      <c r="C64" s="9" t="s">
        <v>77</v>
      </c>
      <c r="D64" s="9"/>
      <c r="E64" s="10">
        <f t="shared" si="5"/>
        <v>387048.88</v>
      </c>
      <c r="F64" s="10">
        <f t="shared" si="5"/>
        <v>284625.19</v>
      </c>
      <c r="G64" s="2"/>
    </row>
    <row r="65" spans="1:7" ht="30" outlineLevel="6">
      <c r="A65" s="8" t="s">
        <v>23</v>
      </c>
      <c r="B65" s="9" t="s">
        <v>350</v>
      </c>
      <c r="C65" s="9" t="s">
        <v>77</v>
      </c>
      <c r="D65" s="9" t="s">
        <v>24</v>
      </c>
      <c r="E65" s="10">
        <f t="shared" si="5"/>
        <v>387048.88</v>
      </c>
      <c r="F65" s="10">
        <f t="shared" si="5"/>
        <v>284625.19</v>
      </c>
      <c r="G65" s="2"/>
    </row>
    <row r="66" spans="1:7" ht="30" outlineLevel="7">
      <c r="A66" s="8" t="s">
        <v>25</v>
      </c>
      <c r="B66" s="9" t="s">
        <v>350</v>
      </c>
      <c r="C66" s="9" t="s">
        <v>77</v>
      </c>
      <c r="D66" s="9" t="s">
        <v>26</v>
      </c>
      <c r="E66" s="10">
        <v>387048.88</v>
      </c>
      <c r="F66" s="10">
        <v>284625.19</v>
      </c>
      <c r="G66" s="2"/>
    </row>
    <row r="67" spans="1:7" ht="30" outlineLevel="4">
      <c r="A67" s="8" t="s">
        <v>78</v>
      </c>
      <c r="B67" s="9" t="s">
        <v>350</v>
      </c>
      <c r="C67" s="9" t="s">
        <v>79</v>
      </c>
      <c r="D67" s="9"/>
      <c r="E67" s="10">
        <f t="shared" ref="E67:F69" si="6">E68</f>
        <v>250000</v>
      </c>
      <c r="F67" s="10">
        <f t="shared" si="6"/>
        <v>249500</v>
      </c>
      <c r="G67" s="2"/>
    </row>
    <row r="68" spans="1:7" outlineLevel="5">
      <c r="A68" s="8" t="s">
        <v>80</v>
      </c>
      <c r="B68" s="9" t="s">
        <v>350</v>
      </c>
      <c r="C68" s="9" t="s">
        <v>81</v>
      </c>
      <c r="D68" s="9"/>
      <c r="E68" s="10">
        <f t="shared" si="6"/>
        <v>250000</v>
      </c>
      <c r="F68" s="10">
        <f t="shared" si="6"/>
        <v>249500</v>
      </c>
      <c r="G68" s="2"/>
    </row>
    <row r="69" spans="1:7" ht="30" outlineLevel="6">
      <c r="A69" s="8" t="s">
        <v>23</v>
      </c>
      <c r="B69" s="9" t="s">
        <v>350</v>
      </c>
      <c r="C69" s="9" t="s">
        <v>81</v>
      </c>
      <c r="D69" s="9" t="s">
        <v>24</v>
      </c>
      <c r="E69" s="10">
        <f t="shared" si="6"/>
        <v>250000</v>
      </c>
      <c r="F69" s="10">
        <f t="shared" si="6"/>
        <v>249500</v>
      </c>
      <c r="G69" s="2"/>
    </row>
    <row r="70" spans="1:7" ht="30" outlineLevel="7">
      <c r="A70" s="8" t="s">
        <v>25</v>
      </c>
      <c r="B70" s="9" t="s">
        <v>350</v>
      </c>
      <c r="C70" s="9" t="s">
        <v>81</v>
      </c>
      <c r="D70" s="9" t="s">
        <v>26</v>
      </c>
      <c r="E70" s="10">
        <v>250000</v>
      </c>
      <c r="F70" s="10">
        <v>249500</v>
      </c>
      <c r="G70" s="2"/>
    </row>
    <row r="71" spans="1:7" outlineLevel="7">
      <c r="A71" s="15" t="s">
        <v>40</v>
      </c>
      <c r="B71" s="9" t="s">
        <v>350</v>
      </c>
      <c r="C71" s="9" t="s">
        <v>41</v>
      </c>
      <c r="D71" s="9"/>
      <c r="E71" s="10">
        <f>E72</f>
        <v>611730.92000000004</v>
      </c>
      <c r="F71" s="10">
        <f>F72</f>
        <v>518067.24</v>
      </c>
      <c r="G71" s="2"/>
    </row>
    <row r="72" spans="1:7" outlineLevel="7">
      <c r="A72" s="15" t="s">
        <v>42</v>
      </c>
      <c r="B72" s="9" t="s">
        <v>350</v>
      </c>
      <c r="C72" s="9" t="s">
        <v>43</v>
      </c>
      <c r="D72" s="9"/>
      <c r="E72" s="10">
        <f>E73+E75</f>
        <v>611730.92000000004</v>
      </c>
      <c r="F72" s="10">
        <f>F73+F75</f>
        <v>518067.24</v>
      </c>
      <c r="G72" s="2"/>
    </row>
    <row r="73" spans="1:7" ht="30" outlineLevel="7">
      <c r="A73" s="15" t="s">
        <v>23</v>
      </c>
      <c r="B73" s="9" t="s">
        <v>350</v>
      </c>
      <c r="C73" s="9" t="s">
        <v>43</v>
      </c>
      <c r="D73" s="9" t="s">
        <v>24</v>
      </c>
      <c r="E73" s="10">
        <f>E74</f>
        <v>566930.92000000004</v>
      </c>
      <c r="F73" s="10">
        <f>F74</f>
        <v>473267.24</v>
      </c>
      <c r="G73" s="2"/>
    </row>
    <row r="74" spans="1:7" ht="30" outlineLevel="7">
      <c r="A74" s="15" t="s">
        <v>25</v>
      </c>
      <c r="B74" s="9" t="s">
        <v>350</v>
      </c>
      <c r="C74" s="9" t="s">
        <v>43</v>
      </c>
      <c r="D74" s="9" t="s">
        <v>26</v>
      </c>
      <c r="E74" s="10">
        <v>566930.92000000004</v>
      </c>
      <c r="F74" s="10">
        <v>473267.24</v>
      </c>
      <c r="G74" s="2"/>
    </row>
    <row r="75" spans="1:7" outlineLevel="7">
      <c r="A75" s="15" t="s">
        <v>323</v>
      </c>
      <c r="B75" s="9" t="s">
        <v>350</v>
      </c>
      <c r="C75" s="9" t="s">
        <v>43</v>
      </c>
      <c r="D75" s="9" t="s">
        <v>324</v>
      </c>
      <c r="E75" s="10">
        <f>E76</f>
        <v>44800</v>
      </c>
      <c r="F75" s="10">
        <f>F76</f>
        <v>44800</v>
      </c>
      <c r="G75" s="2"/>
    </row>
    <row r="76" spans="1:7" outlineLevel="7">
      <c r="A76" s="15" t="s">
        <v>325</v>
      </c>
      <c r="B76" s="9" t="s">
        <v>350</v>
      </c>
      <c r="C76" s="9" t="s">
        <v>43</v>
      </c>
      <c r="D76" s="9" t="s">
        <v>326</v>
      </c>
      <c r="E76" s="10">
        <v>44800</v>
      </c>
      <c r="F76" s="10">
        <v>44800</v>
      </c>
      <c r="G76" s="2"/>
    </row>
    <row r="77" spans="1:7">
      <c r="A77" s="5" t="s">
        <v>82</v>
      </c>
      <c r="B77" s="6" t="s">
        <v>351</v>
      </c>
      <c r="C77" s="6"/>
      <c r="D77" s="6"/>
      <c r="E77" s="7">
        <f>E78+E90+E125</f>
        <v>30684558.09</v>
      </c>
      <c r="F77" s="7">
        <f>F78+F90+F125</f>
        <v>29353693.75</v>
      </c>
      <c r="G77" s="2"/>
    </row>
    <row r="78" spans="1:7" outlineLevel="1">
      <c r="A78" s="18" t="s">
        <v>83</v>
      </c>
      <c r="B78" s="19" t="s">
        <v>352</v>
      </c>
      <c r="C78" s="19"/>
      <c r="D78" s="19"/>
      <c r="E78" s="20">
        <f t="shared" ref="E78:F80" si="7">E79</f>
        <v>603533.24</v>
      </c>
      <c r="F78" s="20">
        <f t="shared" si="7"/>
        <v>583370.79</v>
      </c>
      <c r="G78" s="2"/>
    </row>
    <row r="79" spans="1:7" outlineLevel="2">
      <c r="A79" s="8" t="s">
        <v>84</v>
      </c>
      <c r="B79" s="9" t="s">
        <v>352</v>
      </c>
      <c r="C79" s="9" t="s">
        <v>85</v>
      </c>
      <c r="D79" s="9"/>
      <c r="E79" s="10">
        <f t="shared" si="7"/>
        <v>603533.24</v>
      </c>
      <c r="F79" s="10">
        <f t="shared" si="7"/>
        <v>583370.79</v>
      </c>
      <c r="G79" s="2"/>
    </row>
    <row r="80" spans="1:7" ht="30" outlineLevel="3">
      <c r="A80" s="8" t="s">
        <v>86</v>
      </c>
      <c r="B80" s="9" t="s">
        <v>352</v>
      </c>
      <c r="C80" s="9" t="s">
        <v>87</v>
      </c>
      <c r="D80" s="9"/>
      <c r="E80" s="10">
        <f t="shared" si="7"/>
        <v>603533.24</v>
      </c>
      <c r="F80" s="10">
        <f t="shared" si="7"/>
        <v>583370.79</v>
      </c>
      <c r="G80" s="2"/>
    </row>
    <row r="81" spans="1:7" ht="45" outlineLevel="4">
      <c r="A81" s="8" t="s">
        <v>88</v>
      </c>
      <c r="B81" s="9" t="s">
        <v>352</v>
      </c>
      <c r="C81" s="9" t="s">
        <v>89</v>
      </c>
      <c r="D81" s="9"/>
      <c r="E81" s="10">
        <f>E82+E87</f>
        <v>603533.24</v>
      </c>
      <c r="F81" s="10">
        <f>F82+F87</f>
        <v>583370.79</v>
      </c>
      <c r="G81" s="2"/>
    </row>
    <row r="82" spans="1:7" ht="30" outlineLevel="5">
      <c r="A82" s="8" t="s">
        <v>90</v>
      </c>
      <c r="B82" s="9" t="s">
        <v>352</v>
      </c>
      <c r="C82" s="9" t="s">
        <v>91</v>
      </c>
      <c r="D82" s="9"/>
      <c r="E82" s="10">
        <f>E83+E85</f>
        <v>562970.79</v>
      </c>
      <c r="F82" s="10">
        <f>F83+F85</f>
        <v>562970.79</v>
      </c>
      <c r="G82" s="2"/>
    </row>
    <row r="83" spans="1:7" ht="30" outlineLevel="6">
      <c r="A83" s="8" t="s">
        <v>23</v>
      </c>
      <c r="B83" s="9" t="s">
        <v>352</v>
      </c>
      <c r="C83" s="9" t="s">
        <v>91</v>
      </c>
      <c r="D83" s="9" t="s">
        <v>24</v>
      </c>
      <c r="E83" s="10">
        <f>E84</f>
        <v>82683.289999999994</v>
      </c>
      <c r="F83" s="10">
        <f>F84</f>
        <v>82683.289999999994</v>
      </c>
      <c r="G83" s="2"/>
    </row>
    <row r="84" spans="1:7" ht="30" outlineLevel="7">
      <c r="A84" s="8" t="s">
        <v>25</v>
      </c>
      <c r="B84" s="9" t="s">
        <v>352</v>
      </c>
      <c r="C84" s="9" t="s">
        <v>91</v>
      </c>
      <c r="D84" s="9" t="s">
        <v>26</v>
      </c>
      <c r="E84" s="10">
        <v>82683.289999999994</v>
      </c>
      <c r="F84" s="10">
        <v>82683.289999999994</v>
      </c>
      <c r="G84" s="2"/>
    </row>
    <row r="85" spans="1:7" outlineLevel="7">
      <c r="A85" s="15" t="s">
        <v>44</v>
      </c>
      <c r="B85" s="9" t="s">
        <v>352</v>
      </c>
      <c r="C85" s="9" t="s">
        <v>91</v>
      </c>
      <c r="D85" s="9" t="s">
        <v>45</v>
      </c>
      <c r="E85" s="10">
        <f>E86</f>
        <v>480287.5</v>
      </c>
      <c r="F85" s="10">
        <f>F86</f>
        <v>480287.5</v>
      </c>
      <c r="G85" s="2"/>
    </row>
    <row r="86" spans="1:7" ht="45" outlineLevel="7">
      <c r="A86" s="15" t="s">
        <v>373</v>
      </c>
      <c r="B86" s="9" t="s">
        <v>352</v>
      </c>
      <c r="C86" s="9" t="s">
        <v>91</v>
      </c>
      <c r="D86" s="9" t="s">
        <v>372</v>
      </c>
      <c r="E86" s="10">
        <v>480287.5</v>
      </c>
      <c r="F86" s="10">
        <v>480287.5</v>
      </c>
      <c r="G86" s="2"/>
    </row>
    <row r="87" spans="1:7" ht="30" outlineLevel="5">
      <c r="A87" s="8" t="s">
        <v>92</v>
      </c>
      <c r="B87" s="9" t="s">
        <v>352</v>
      </c>
      <c r="C87" s="9" t="s">
        <v>93</v>
      </c>
      <c r="D87" s="9"/>
      <c r="E87" s="10">
        <f>E88</f>
        <v>40562.449999999997</v>
      </c>
      <c r="F87" s="10">
        <f>F88</f>
        <v>20400</v>
      </c>
      <c r="G87" s="2"/>
    </row>
    <row r="88" spans="1:7" ht="30" outlineLevel="6">
      <c r="A88" s="8" t="s">
        <v>23</v>
      </c>
      <c r="B88" s="9" t="s">
        <v>352</v>
      </c>
      <c r="C88" s="9" t="s">
        <v>93</v>
      </c>
      <c r="D88" s="9" t="s">
        <v>24</v>
      </c>
      <c r="E88" s="10">
        <f>E89</f>
        <v>40562.449999999997</v>
      </c>
      <c r="F88" s="10">
        <f>F89</f>
        <v>20400</v>
      </c>
      <c r="G88" s="2"/>
    </row>
    <row r="89" spans="1:7" ht="30" outlineLevel="7">
      <c r="A89" s="8" t="s">
        <v>25</v>
      </c>
      <c r="B89" s="9" t="s">
        <v>352</v>
      </c>
      <c r="C89" s="9" t="s">
        <v>93</v>
      </c>
      <c r="D89" s="9" t="s">
        <v>26</v>
      </c>
      <c r="E89" s="10">
        <v>40562.449999999997</v>
      </c>
      <c r="F89" s="10">
        <v>20400</v>
      </c>
      <c r="G89" s="2"/>
    </row>
    <row r="90" spans="1:7" outlineLevel="1">
      <c r="A90" s="18" t="s">
        <v>94</v>
      </c>
      <c r="B90" s="19" t="s">
        <v>353</v>
      </c>
      <c r="C90" s="19"/>
      <c r="D90" s="19"/>
      <c r="E90" s="20">
        <f>E91</f>
        <v>27743174.850000001</v>
      </c>
      <c r="F90" s="20">
        <f>F91</f>
        <v>26878575.960000001</v>
      </c>
      <c r="G90" s="2"/>
    </row>
    <row r="91" spans="1:7" ht="30" outlineLevel="2">
      <c r="A91" s="8" t="s">
        <v>95</v>
      </c>
      <c r="B91" s="9" t="s">
        <v>353</v>
      </c>
      <c r="C91" s="9" t="s">
        <v>96</v>
      </c>
      <c r="D91" s="9"/>
      <c r="E91" s="10">
        <f>E92+E108</f>
        <v>27743174.850000001</v>
      </c>
      <c r="F91" s="10">
        <f>F92+F108</f>
        <v>26878575.960000001</v>
      </c>
      <c r="G91" s="2"/>
    </row>
    <row r="92" spans="1:7" ht="30" outlineLevel="3">
      <c r="A92" s="8" t="s">
        <v>97</v>
      </c>
      <c r="B92" s="9" t="s">
        <v>353</v>
      </c>
      <c r="C92" s="9" t="s">
        <v>98</v>
      </c>
      <c r="D92" s="9"/>
      <c r="E92" s="10">
        <f>E93+E100+E104</f>
        <v>25463174.850000001</v>
      </c>
      <c r="F92" s="10">
        <f>F93+F100+F104</f>
        <v>25429104.73</v>
      </c>
      <c r="G92" s="2"/>
    </row>
    <row r="93" spans="1:7" ht="32.25" customHeight="1" outlineLevel="4">
      <c r="A93" s="8" t="s">
        <v>99</v>
      </c>
      <c r="B93" s="9" t="s">
        <v>353</v>
      </c>
      <c r="C93" s="9" t="s">
        <v>100</v>
      </c>
      <c r="D93" s="9"/>
      <c r="E93" s="10">
        <f>E94+E97</f>
        <v>19004729.34</v>
      </c>
      <c r="F93" s="10">
        <f>F94+F97</f>
        <v>19004729.34</v>
      </c>
      <c r="G93" s="2"/>
    </row>
    <row r="94" spans="1:7" ht="30" outlineLevel="5">
      <c r="A94" s="8" t="s">
        <v>101</v>
      </c>
      <c r="B94" s="9" t="s">
        <v>353</v>
      </c>
      <c r="C94" s="9" t="s">
        <v>102</v>
      </c>
      <c r="D94" s="9"/>
      <c r="E94" s="10">
        <f>E95</f>
        <v>12966573.82</v>
      </c>
      <c r="F94" s="10">
        <f>F95</f>
        <v>12966573.82</v>
      </c>
      <c r="G94" s="2"/>
    </row>
    <row r="95" spans="1:7" ht="30" outlineLevel="6">
      <c r="A95" s="8" t="s">
        <v>23</v>
      </c>
      <c r="B95" s="9" t="s">
        <v>353</v>
      </c>
      <c r="C95" s="9" t="s">
        <v>102</v>
      </c>
      <c r="D95" s="9" t="s">
        <v>24</v>
      </c>
      <c r="E95" s="10">
        <f>E96</f>
        <v>12966573.82</v>
      </c>
      <c r="F95" s="10">
        <f>F96</f>
        <v>12966573.82</v>
      </c>
      <c r="G95" s="2"/>
    </row>
    <row r="96" spans="1:7" ht="30" outlineLevel="7">
      <c r="A96" s="8" t="s">
        <v>25</v>
      </c>
      <c r="B96" s="9" t="s">
        <v>353</v>
      </c>
      <c r="C96" s="9" t="s">
        <v>102</v>
      </c>
      <c r="D96" s="9" t="s">
        <v>26</v>
      </c>
      <c r="E96" s="10">
        <v>12966573.82</v>
      </c>
      <c r="F96" s="10">
        <v>12966573.82</v>
      </c>
      <c r="G96" s="2"/>
    </row>
    <row r="97" spans="1:7" outlineLevel="7">
      <c r="A97" s="15" t="s">
        <v>365</v>
      </c>
      <c r="B97" s="9" t="s">
        <v>353</v>
      </c>
      <c r="C97" s="9" t="s">
        <v>366</v>
      </c>
      <c r="D97" s="9"/>
      <c r="E97" s="10">
        <f>E98</f>
        <v>6038155.5199999996</v>
      </c>
      <c r="F97" s="10">
        <f>F98</f>
        <v>6038155.5199999996</v>
      </c>
      <c r="G97" s="2"/>
    </row>
    <row r="98" spans="1:7" ht="30" outlineLevel="7">
      <c r="A98" s="15" t="s">
        <v>23</v>
      </c>
      <c r="B98" s="9" t="s">
        <v>353</v>
      </c>
      <c r="C98" s="9" t="s">
        <v>366</v>
      </c>
      <c r="D98" s="9" t="s">
        <v>24</v>
      </c>
      <c r="E98" s="10">
        <f>E99</f>
        <v>6038155.5199999996</v>
      </c>
      <c r="F98" s="10">
        <f>F99</f>
        <v>6038155.5199999996</v>
      </c>
      <c r="G98" s="2"/>
    </row>
    <row r="99" spans="1:7" ht="30" outlineLevel="7">
      <c r="A99" s="15" t="s">
        <v>25</v>
      </c>
      <c r="B99" s="9" t="s">
        <v>353</v>
      </c>
      <c r="C99" s="9" t="s">
        <v>366</v>
      </c>
      <c r="D99" s="9" t="s">
        <v>26</v>
      </c>
      <c r="E99" s="10">
        <v>6038155.5199999996</v>
      </c>
      <c r="F99" s="10">
        <v>6038155.5199999996</v>
      </c>
      <c r="G99" s="2"/>
    </row>
    <row r="100" spans="1:7" outlineLevel="4">
      <c r="A100" s="8" t="s">
        <v>103</v>
      </c>
      <c r="B100" s="9" t="s">
        <v>353</v>
      </c>
      <c r="C100" s="9" t="s">
        <v>104</v>
      </c>
      <c r="D100" s="9"/>
      <c r="E100" s="10">
        <f t="shared" ref="E100:F102" si="8">E101</f>
        <v>6123009</v>
      </c>
      <c r="F100" s="10">
        <f t="shared" si="8"/>
        <v>6088938.8799999999</v>
      </c>
      <c r="G100" s="2"/>
    </row>
    <row r="101" spans="1:7" outlineLevel="5">
      <c r="A101" s="8" t="s">
        <v>105</v>
      </c>
      <c r="B101" s="9" t="s">
        <v>353</v>
      </c>
      <c r="C101" s="9" t="s">
        <v>106</v>
      </c>
      <c r="D101" s="9"/>
      <c r="E101" s="10">
        <f t="shared" si="8"/>
        <v>6123009</v>
      </c>
      <c r="F101" s="10">
        <f t="shared" si="8"/>
        <v>6088938.8799999999</v>
      </c>
      <c r="G101" s="2"/>
    </row>
    <row r="102" spans="1:7" ht="30" outlineLevel="6">
      <c r="A102" s="8" t="s">
        <v>23</v>
      </c>
      <c r="B102" s="9" t="s">
        <v>353</v>
      </c>
      <c r="C102" s="9" t="s">
        <v>106</v>
      </c>
      <c r="D102" s="9" t="s">
        <v>24</v>
      </c>
      <c r="E102" s="10">
        <f t="shared" si="8"/>
        <v>6123009</v>
      </c>
      <c r="F102" s="10">
        <f t="shared" si="8"/>
        <v>6088938.8799999999</v>
      </c>
      <c r="G102" s="2"/>
    </row>
    <row r="103" spans="1:7" ht="30" outlineLevel="7">
      <c r="A103" s="8" t="s">
        <v>25</v>
      </c>
      <c r="B103" s="9" t="s">
        <v>353</v>
      </c>
      <c r="C103" s="9" t="s">
        <v>106</v>
      </c>
      <c r="D103" s="9" t="s">
        <v>26</v>
      </c>
      <c r="E103" s="10">
        <v>6123009</v>
      </c>
      <c r="F103" s="10">
        <v>6088938.8799999999</v>
      </c>
      <c r="G103" s="2"/>
    </row>
    <row r="104" spans="1:7" outlineLevel="4">
      <c r="A104" s="8" t="s">
        <v>107</v>
      </c>
      <c r="B104" s="9" t="s">
        <v>353</v>
      </c>
      <c r="C104" s="9" t="s">
        <v>108</v>
      </c>
      <c r="D104" s="9"/>
      <c r="E104" s="10">
        <f t="shared" ref="E104:F106" si="9">E105</f>
        <v>335436.51</v>
      </c>
      <c r="F104" s="10">
        <f t="shared" si="9"/>
        <v>335436.51</v>
      </c>
      <c r="G104" s="2"/>
    </row>
    <row r="105" spans="1:7" ht="30" outlineLevel="5">
      <c r="A105" s="8" t="s">
        <v>109</v>
      </c>
      <c r="B105" s="9" t="s">
        <v>353</v>
      </c>
      <c r="C105" s="9" t="s">
        <v>110</v>
      </c>
      <c r="D105" s="9"/>
      <c r="E105" s="10">
        <f t="shared" si="9"/>
        <v>335436.51</v>
      </c>
      <c r="F105" s="10">
        <f t="shared" si="9"/>
        <v>335436.51</v>
      </c>
      <c r="G105" s="2"/>
    </row>
    <row r="106" spans="1:7" ht="30" outlineLevel="6">
      <c r="A106" s="8" t="s">
        <v>23</v>
      </c>
      <c r="B106" s="9" t="s">
        <v>353</v>
      </c>
      <c r="C106" s="9" t="s">
        <v>110</v>
      </c>
      <c r="D106" s="9" t="s">
        <v>24</v>
      </c>
      <c r="E106" s="10">
        <f t="shared" si="9"/>
        <v>335436.51</v>
      </c>
      <c r="F106" s="10">
        <f t="shared" si="9"/>
        <v>335436.51</v>
      </c>
      <c r="G106" s="2"/>
    </row>
    <row r="107" spans="1:7" ht="30" outlineLevel="7">
      <c r="A107" s="8" t="s">
        <v>25</v>
      </c>
      <c r="B107" s="9" t="s">
        <v>353</v>
      </c>
      <c r="C107" s="9" t="s">
        <v>110</v>
      </c>
      <c r="D107" s="9" t="s">
        <v>26</v>
      </c>
      <c r="E107" s="10">
        <v>335436.51</v>
      </c>
      <c r="F107" s="10">
        <v>335436.51</v>
      </c>
      <c r="G107" s="2"/>
    </row>
    <row r="108" spans="1:7" ht="30" outlineLevel="3">
      <c r="A108" s="8" t="s">
        <v>111</v>
      </c>
      <c r="B108" s="9" t="s">
        <v>353</v>
      </c>
      <c r="C108" s="9" t="s">
        <v>112</v>
      </c>
      <c r="D108" s="9"/>
      <c r="E108" s="10">
        <f>E109+E121+E113+E117</f>
        <v>2280000</v>
      </c>
      <c r="F108" s="10">
        <f>F109+F121+F113+F117</f>
        <v>1449471.23</v>
      </c>
      <c r="G108" s="2"/>
    </row>
    <row r="109" spans="1:7" ht="30" outlineLevel="4">
      <c r="A109" s="8" t="s">
        <v>113</v>
      </c>
      <c r="B109" s="9" t="s">
        <v>353</v>
      </c>
      <c r="C109" s="9" t="s">
        <v>114</v>
      </c>
      <c r="D109" s="9"/>
      <c r="E109" s="10">
        <f t="shared" ref="E109:F111" si="10">E110</f>
        <v>428452.17</v>
      </c>
      <c r="F109" s="10">
        <f t="shared" si="10"/>
        <v>0</v>
      </c>
      <c r="G109" s="2"/>
    </row>
    <row r="110" spans="1:7" ht="30" outlineLevel="5">
      <c r="A110" s="8" t="s">
        <v>115</v>
      </c>
      <c r="B110" s="9" t="s">
        <v>353</v>
      </c>
      <c r="C110" s="9" t="s">
        <v>116</v>
      </c>
      <c r="D110" s="9"/>
      <c r="E110" s="10">
        <f t="shared" si="10"/>
        <v>428452.17</v>
      </c>
      <c r="F110" s="10">
        <f t="shared" si="10"/>
        <v>0</v>
      </c>
      <c r="G110" s="2"/>
    </row>
    <row r="111" spans="1:7" ht="30" outlineLevel="6">
      <c r="A111" s="8" t="s">
        <v>23</v>
      </c>
      <c r="B111" s="9" t="s">
        <v>353</v>
      </c>
      <c r="C111" s="9" t="s">
        <v>116</v>
      </c>
      <c r="D111" s="9" t="s">
        <v>24</v>
      </c>
      <c r="E111" s="10">
        <f t="shared" si="10"/>
        <v>428452.17</v>
      </c>
      <c r="F111" s="10">
        <f t="shared" si="10"/>
        <v>0</v>
      </c>
      <c r="G111" s="2"/>
    </row>
    <row r="112" spans="1:7" ht="30" outlineLevel="7">
      <c r="A112" s="8" t="s">
        <v>25</v>
      </c>
      <c r="B112" s="9" t="s">
        <v>353</v>
      </c>
      <c r="C112" s="9" t="s">
        <v>116</v>
      </c>
      <c r="D112" s="9" t="s">
        <v>26</v>
      </c>
      <c r="E112" s="10">
        <v>428452.17</v>
      </c>
      <c r="F112" s="10">
        <v>0</v>
      </c>
      <c r="G112" s="2"/>
    </row>
    <row r="113" spans="1:7" ht="30" outlineLevel="7">
      <c r="A113" s="15" t="s">
        <v>393</v>
      </c>
      <c r="B113" s="9" t="s">
        <v>353</v>
      </c>
      <c r="C113" s="9" t="s">
        <v>397</v>
      </c>
      <c r="D113" s="9"/>
      <c r="E113" s="10">
        <f t="shared" ref="E113:F115" si="11">E114</f>
        <v>724230.49</v>
      </c>
      <c r="F113" s="10">
        <f t="shared" si="11"/>
        <v>610000</v>
      </c>
      <c r="G113" s="2"/>
    </row>
    <row r="114" spans="1:7" outlineLevel="7">
      <c r="A114" s="15" t="s">
        <v>394</v>
      </c>
      <c r="B114" s="9" t="s">
        <v>353</v>
      </c>
      <c r="C114" s="9" t="s">
        <v>398</v>
      </c>
      <c r="D114" s="9"/>
      <c r="E114" s="10">
        <f t="shared" si="11"/>
        <v>724230.49</v>
      </c>
      <c r="F114" s="10">
        <f t="shared" si="11"/>
        <v>610000</v>
      </c>
      <c r="G114" s="2"/>
    </row>
    <row r="115" spans="1:7" ht="30" outlineLevel="7">
      <c r="A115" s="15" t="s">
        <v>23</v>
      </c>
      <c r="B115" s="9" t="s">
        <v>353</v>
      </c>
      <c r="C115" s="9" t="s">
        <v>398</v>
      </c>
      <c r="D115" s="9" t="s">
        <v>24</v>
      </c>
      <c r="E115" s="10">
        <f t="shared" si="11"/>
        <v>724230.49</v>
      </c>
      <c r="F115" s="10">
        <f t="shared" si="11"/>
        <v>610000</v>
      </c>
      <c r="G115" s="2"/>
    </row>
    <row r="116" spans="1:7" ht="30" outlineLevel="7">
      <c r="A116" s="15" t="s">
        <v>25</v>
      </c>
      <c r="B116" s="9" t="s">
        <v>353</v>
      </c>
      <c r="C116" s="9" t="s">
        <v>398</v>
      </c>
      <c r="D116" s="9" t="s">
        <v>26</v>
      </c>
      <c r="E116" s="10">
        <v>724230.49</v>
      </c>
      <c r="F116" s="10">
        <v>610000</v>
      </c>
      <c r="G116" s="2"/>
    </row>
    <row r="117" spans="1:7" ht="30" outlineLevel="7">
      <c r="A117" s="15" t="s">
        <v>395</v>
      </c>
      <c r="B117" s="9" t="s">
        <v>353</v>
      </c>
      <c r="C117" s="9" t="s">
        <v>399</v>
      </c>
      <c r="D117" s="9"/>
      <c r="E117" s="10">
        <f t="shared" ref="E117:F119" si="12">E118</f>
        <v>604976.11</v>
      </c>
      <c r="F117" s="10">
        <f t="shared" si="12"/>
        <v>408250</v>
      </c>
      <c r="G117" s="2"/>
    </row>
    <row r="118" spans="1:7" outlineLevel="7">
      <c r="A118" s="15" t="s">
        <v>396</v>
      </c>
      <c r="B118" s="9" t="s">
        <v>353</v>
      </c>
      <c r="C118" s="9" t="s">
        <v>400</v>
      </c>
      <c r="D118" s="9"/>
      <c r="E118" s="10">
        <f t="shared" si="12"/>
        <v>604976.11</v>
      </c>
      <c r="F118" s="10">
        <f t="shared" si="12"/>
        <v>408250</v>
      </c>
      <c r="G118" s="2"/>
    </row>
    <row r="119" spans="1:7" ht="30" outlineLevel="7">
      <c r="A119" s="15" t="s">
        <v>23</v>
      </c>
      <c r="B119" s="9" t="s">
        <v>353</v>
      </c>
      <c r="C119" s="9" t="s">
        <v>400</v>
      </c>
      <c r="D119" s="9" t="s">
        <v>24</v>
      </c>
      <c r="E119" s="10">
        <f t="shared" si="12"/>
        <v>604976.11</v>
      </c>
      <c r="F119" s="10">
        <f t="shared" si="12"/>
        <v>408250</v>
      </c>
      <c r="G119" s="2"/>
    </row>
    <row r="120" spans="1:7" ht="30" outlineLevel="7">
      <c r="A120" s="15" t="s">
        <v>25</v>
      </c>
      <c r="B120" s="9" t="s">
        <v>353</v>
      </c>
      <c r="C120" s="9" t="s">
        <v>400</v>
      </c>
      <c r="D120" s="9" t="s">
        <v>26</v>
      </c>
      <c r="E120" s="10">
        <v>604976.11</v>
      </c>
      <c r="F120" s="10">
        <v>408250</v>
      </c>
      <c r="G120" s="2"/>
    </row>
    <row r="121" spans="1:7" ht="45" outlineLevel="4">
      <c r="A121" s="8" t="s">
        <v>117</v>
      </c>
      <c r="B121" s="9" t="s">
        <v>353</v>
      </c>
      <c r="C121" s="9" t="s">
        <v>118</v>
      </c>
      <c r="D121" s="9"/>
      <c r="E121" s="10">
        <f t="shared" ref="E121:F123" si="13">E122</f>
        <v>522341.23</v>
      </c>
      <c r="F121" s="10">
        <f t="shared" si="13"/>
        <v>431221.23</v>
      </c>
      <c r="G121" s="2"/>
    </row>
    <row r="122" spans="1:7" ht="37.5" customHeight="1" outlineLevel="5">
      <c r="A122" s="8" t="s">
        <v>119</v>
      </c>
      <c r="B122" s="9" t="s">
        <v>353</v>
      </c>
      <c r="C122" s="9" t="s">
        <v>120</v>
      </c>
      <c r="D122" s="9"/>
      <c r="E122" s="10">
        <f t="shared" si="13"/>
        <v>522341.23</v>
      </c>
      <c r="F122" s="10">
        <f t="shared" si="13"/>
        <v>431221.23</v>
      </c>
      <c r="G122" s="2"/>
    </row>
    <row r="123" spans="1:7" ht="30" outlineLevel="6">
      <c r="A123" s="8" t="s">
        <v>23</v>
      </c>
      <c r="B123" s="9" t="s">
        <v>353</v>
      </c>
      <c r="C123" s="9" t="s">
        <v>120</v>
      </c>
      <c r="D123" s="9" t="s">
        <v>24</v>
      </c>
      <c r="E123" s="10">
        <f t="shared" si="13"/>
        <v>522341.23</v>
      </c>
      <c r="F123" s="10">
        <f t="shared" si="13"/>
        <v>431221.23</v>
      </c>
      <c r="G123" s="2"/>
    </row>
    <row r="124" spans="1:7" ht="30" outlineLevel="7">
      <c r="A124" s="8" t="s">
        <v>25</v>
      </c>
      <c r="B124" s="9" t="s">
        <v>353</v>
      </c>
      <c r="C124" s="9" t="s">
        <v>120</v>
      </c>
      <c r="D124" s="9" t="s">
        <v>26</v>
      </c>
      <c r="E124" s="10">
        <v>522341.23</v>
      </c>
      <c r="F124" s="10">
        <v>431221.23</v>
      </c>
      <c r="G124" s="2"/>
    </row>
    <row r="125" spans="1:7" outlineLevel="1">
      <c r="A125" s="18" t="s">
        <v>121</v>
      </c>
      <c r="B125" s="19" t="s">
        <v>354</v>
      </c>
      <c r="C125" s="19"/>
      <c r="D125" s="19"/>
      <c r="E125" s="20">
        <f>E126+E163</f>
        <v>2337850</v>
      </c>
      <c r="F125" s="20">
        <f>F126+F163</f>
        <v>1891747</v>
      </c>
      <c r="G125" s="2"/>
    </row>
    <row r="126" spans="1:7" ht="30" outlineLevel="2">
      <c r="A126" s="8" t="s">
        <v>122</v>
      </c>
      <c r="B126" s="9" t="s">
        <v>354</v>
      </c>
      <c r="C126" s="9" t="s">
        <v>123</v>
      </c>
      <c r="D126" s="9"/>
      <c r="E126" s="10">
        <f>E127+E131+E135+E139+E143+E147+E151+E155+E159</f>
        <v>567850</v>
      </c>
      <c r="F126" s="10">
        <f>F127+F131+F135+F139+F143+F147+F151+F155+F159</f>
        <v>374247</v>
      </c>
      <c r="G126" s="2"/>
    </row>
    <row r="127" spans="1:7" ht="45" outlineLevel="4">
      <c r="A127" s="8" t="s">
        <v>124</v>
      </c>
      <c r="B127" s="9" t="s">
        <v>354</v>
      </c>
      <c r="C127" s="9" t="s">
        <v>125</v>
      </c>
      <c r="D127" s="9"/>
      <c r="E127" s="10">
        <f t="shared" ref="E127:F129" si="14">E128</f>
        <v>45600</v>
      </c>
      <c r="F127" s="10">
        <f t="shared" si="14"/>
        <v>0</v>
      </c>
      <c r="G127" s="2"/>
    </row>
    <row r="128" spans="1:7" ht="45" outlineLevel="5">
      <c r="A128" s="8" t="s">
        <v>126</v>
      </c>
      <c r="B128" s="9" t="s">
        <v>354</v>
      </c>
      <c r="C128" s="9" t="s">
        <v>127</v>
      </c>
      <c r="D128" s="9"/>
      <c r="E128" s="10">
        <f t="shared" si="14"/>
        <v>45600</v>
      </c>
      <c r="F128" s="10">
        <f t="shared" si="14"/>
        <v>0</v>
      </c>
      <c r="G128" s="2"/>
    </row>
    <row r="129" spans="1:7" ht="30" outlineLevel="6">
      <c r="A129" s="8" t="s">
        <v>23</v>
      </c>
      <c r="B129" s="9" t="s">
        <v>354</v>
      </c>
      <c r="C129" s="9" t="s">
        <v>127</v>
      </c>
      <c r="D129" s="9" t="s">
        <v>24</v>
      </c>
      <c r="E129" s="10">
        <f t="shared" si="14"/>
        <v>45600</v>
      </c>
      <c r="F129" s="10">
        <f t="shared" si="14"/>
        <v>0</v>
      </c>
      <c r="G129" s="2"/>
    </row>
    <row r="130" spans="1:7" ht="30" outlineLevel="7">
      <c r="A130" s="8" t="s">
        <v>25</v>
      </c>
      <c r="B130" s="9" t="s">
        <v>354</v>
      </c>
      <c r="C130" s="9" t="s">
        <v>127</v>
      </c>
      <c r="D130" s="9" t="s">
        <v>26</v>
      </c>
      <c r="E130" s="10">
        <v>45600</v>
      </c>
      <c r="F130" s="10">
        <v>0</v>
      </c>
      <c r="G130" s="2"/>
    </row>
    <row r="131" spans="1:7" ht="45" outlineLevel="7">
      <c r="A131" s="15" t="s">
        <v>367</v>
      </c>
      <c r="B131" s="9" t="s">
        <v>354</v>
      </c>
      <c r="C131" s="9" t="s">
        <v>369</v>
      </c>
      <c r="D131" s="9"/>
      <c r="E131" s="10">
        <f t="shared" ref="E131:F133" si="15">E132</f>
        <v>154236.67000000001</v>
      </c>
      <c r="F131" s="10">
        <f t="shared" si="15"/>
        <v>143400</v>
      </c>
      <c r="G131" s="2"/>
    </row>
    <row r="132" spans="1:7" ht="45" outlineLevel="7">
      <c r="A132" s="15" t="s">
        <v>368</v>
      </c>
      <c r="B132" s="9" t="s">
        <v>354</v>
      </c>
      <c r="C132" s="9" t="s">
        <v>369</v>
      </c>
      <c r="D132" s="9"/>
      <c r="E132" s="10">
        <f t="shared" si="15"/>
        <v>154236.67000000001</v>
      </c>
      <c r="F132" s="10">
        <f t="shared" si="15"/>
        <v>143400</v>
      </c>
      <c r="G132" s="2"/>
    </row>
    <row r="133" spans="1:7" ht="30" outlineLevel="7">
      <c r="A133" s="15" t="s">
        <v>23</v>
      </c>
      <c r="B133" s="9" t="s">
        <v>354</v>
      </c>
      <c r="C133" s="9" t="s">
        <v>369</v>
      </c>
      <c r="D133" s="9" t="s">
        <v>24</v>
      </c>
      <c r="E133" s="10">
        <f t="shared" si="15"/>
        <v>154236.67000000001</v>
      </c>
      <c r="F133" s="10">
        <f t="shared" si="15"/>
        <v>143400</v>
      </c>
      <c r="G133" s="2"/>
    </row>
    <row r="134" spans="1:7" ht="30" outlineLevel="7">
      <c r="A134" s="15" t="s">
        <v>25</v>
      </c>
      <c r="B134" s="9" t="s">
        <v>354</v>
      </c>
      <c r="C134" s="9" t="s">
        <v>369</v>
      </c>
      <c r="D134" s="9" t="s">
        <v>26</v>
      </c>
      <c r="E134" s="22">
        <v>154236.67000000001</v>
      </c>
      <c r="F134" s="22">
        <v>143400</v>
      </c>
      <c r="G134" s="2"/>
    </row>
    <row r="135" spans="1:7" ht="45" outlineLevel="4">
      <c r="A135" s="8" t="s">
        <v>128</v>
      </c>
      <c r="B135" s="9" t="s">
        <v>354</v>
      </c>
      <c r="C135" s="9" t="s">
        <v>129</v>
      </c>
      <c r="D135" s="9"/>
      <c r="E135" s="10">
        <f t="shared" ref="E135:F137" si="16">E136</f>
        <v>38050</v>
      </c>
      <c r="F135" s="10">
        <f t="shared" si="16"/>
        <v>0</v>
      </c>
      <c r="G135" s="2"/>
    </row>
    <row r="136" spans="1:7" ht="30" outlineLevel="5">
      <c r="A136" s="8" t="s">
        <v>130</v>
      </c>
      <c r="B136" s="9" t="s">
        <v>354</v>
      </c>
      <c r="C136" s="9" t="s">
        <v>131</v>
      </c>
      <c r="D136" s="9"/>
      <c r="E136" s="10">
        <f t="shared" si="16"/>
        <v>38050</v>
      </c>
      <c r="F136" s="10">
        <f t="shared" si="16"/>
        <v>0</v>
      </c>
      <c r="G136" s="2"/>
    </row>
    <row r="137" spans="1:7" ht="30" outlineLevel="6">
      <c r="A137" s="8" t="s">
        <v>23</v>
      </c>
      <c r="B137" s="9" t="s">
        <v>354</v>
      </c>
      <c r="C137" s="9" t="s">
        <v>131</v>
      </c>
      <c r="D137" s="9" t="s">
        <v>24</v>
      </c>
      <c r="E137" s="10">
        <f t="shared" si="16"/>
        <v>38050</v>
      </c>
      <c r="F137" s="10">
        <f t="shared" si="16"/>
        <v>0</v>
      </c>
      <c r="G137" s="2"/>
    </row>
    <row r="138" spans="1:7" ht="30" outlineLevel="7">
      <c r="A138" s="8" t="s">
        <v>25</v>
      </c>
      <c r="B138" s="9" t="s">
        <v>354</v>
      </c>
      <c r="C138" s="9" t="s">
        <v>131</v>
      </c>
      <c r="D138" s="9" t="s">
        <v>26</v>
      </c>
      <c r="E138" s="10">
        <v>38050</v>
      </c>
      <c r="F138" s="10">
        <v>0</v>
      </c>
      <c r="G138" s="2"/>
    </row>
    <row r="139" spans="1:7" ht="60" outlineLevel="4">
      <c r="A139" s="8" t="s">
        <v>132</v>
      </c>
      <c r="B139" s="9" t="s">
        <v>354</v>
      </c>
      <c r="C139" s="9" t="s">
        <v>133</v>
      </c>
      <c r="D139" s="9"/>
      <c r="E139" s="10">
        <f t="shared" ref="E139:F141" si="17">E140</f>
        <v>62250</v>
      </c>
      <c r="F139" s="10">
        <f t="shared" si="17"/>
        <v>21350</v>
      </c>
      <c r="G139" s="2"/>
    </row>
    <row r="140" spans="1:7" ht="60" outlineLevel="5">
      <c r="A140" s="8" t="s">
        <v>134</v>
      </c>
      <c r="B140" s="9" t="s">
        <v>354</v>
      </c>
      <c r="C140" s="9" t="s">
        <v>135</v>
      </c>
      <c r="D140" s="9"/>
      <c r="E140" s="10">
        <f t="shared" si="17"/>
        <v>62250</v>
      </c>
      <c r="F140" s="10">
        <f t="shared" si="17"/>
        <v>21350</v>
      </c>
      <c r="G140" s="2"/>
    </row>
    <row r="141" spans="1:7" ht="30" outlineLevel="6">
      <c r="A141" s="8" t="s">
        <v>23</v>
      </c>
      <c r="B141" s="9" t="s">
        <v>354</v>
      </c>
      <c r="C141" s="9" t="s">
        <v>135</v>
      </c>
      <c r="D141" s="9" t="s">
        <v>24</v>
      </c>
      <c r="E141" s="10">
        <f t="shared" si="17"/>
        <v>62250</v>
      </c>
      <c r="F141" s="10">
        <f t="shared" si="17"/>
        <v>21350</v>
      </c>
      <c r="G141" s="2"/>
    </row>
    <row r="142" spans="1:7" ht="30" outlineLevel="7">
      <c r="A142" s="8" t="s">
        <v>25</v>
      </c>
      <c r="B142" s="9" t="s">
        <v>354</v>
      </c>
      <c r="C142" s="9" t="s">
        <v>135</v>
      </c>
      <c r="D142" s="9" t="s">
        <v>26</v>
      </c>
      <c r="E142" s="10">
        <v>62250</v>
      </c>
      <c r="F142" s="10">
        <v>21350</v>
      </c>
      <c r="G142" s="2"/>
    </row>
    <row r="143" spans="1:7" ht="45" outlineLevel="4">
      <c r="A143" s="8" t="s">
        <v>136</v>
      </c>
      <c r="B143" s="9" t="s">
        <v>354</v>
      </c>
      <c r="C143" s="9" t="s">
        <v>137</v>
      </c>
      <c r="D143" s="9"/>
      <c r="E143" s="10">
        <f t="shared" ref="E143:F145" si="18">E144</f>
        <v>11000</v>
      </c>
      <c r="F143" s="10">
        <f t="shared" si="18"/>
        <v>6000</v>
      </c>
      <c r="G143" s="2"/>
    </row>
    <row r="144" spans="1:7" ht="45" outlineLevel="5">
      <c r="A144" s="8" t="s">
        <v>138</v>
      </c>
      <c r="B144" s="9" t="s">
        <v>354</v>
      </c>
      <c r="C144" s="9" t="s">
        <v>139</v>
      </c>
      <c r="D144" s="9"/>
      <c r="E144" s="10">
        <f t="shared" si="18"/>
        <v>11000</v>
      </c>
      <c r="F144" s="10">
        <f t="shared" si="18"/>
        <v>6000</v>
      </c>
      <c r="G144" s="2"/>
    </row>
    <row r="145" spans="1:7" ht="30" outlineLevel="6">
      <c r="A145" s="8" t="s">
        <v>23</v>
      </c>
      <c r="B145" s="9" t="s">
        <v>354</v>
      </c>
      <c r="C145" s="9" t="s">
        <v>139</v>
      </c>
      <c r="D145" s="9" t="s">
        <v>24</v>
      </c>
      <c r="E145" s="10">
        <f t="shared" si="18"/>
        <v>11000</v>
      </c>
      <c r="F145" s="10">
        <f t="shared" si="18"/>
        <v>6000</v>
      </c>
      <c r="G145" s="2"/>
    </row>
    <row r="146" spans="1:7" ht="30" outlineLevel="7">
      <c r="A146" s="8" t="s">
        <v>25</v>
      </c>
      <c r="B146" s="9" t="s">
        <v>354</v>
      </c>
      <c r="C146" s="9" t="s">
        <v>139</v>
      </c>
      <c r="D146" s="9" t="s">
        <v>26</v>
      </c>
      <c r="E146" s="10">
        <v>11000</v>
      </c>
      <c r="F146" s="10">
        <v>6000</v>
      </c>
      <c r="G146" s="2"/>
    </row>
    <row r="147" spans="1:7" ht="30" outlineLevel="4">
      <c r="A147" s="8" t="s">
        <v>140</v>
      </c>
      <c r="B147" s="9" t="s">
        <v>354</v>
      </c>
      <c r="C147" s="9" t="s">
        <v>141</v>
      </c>
      <c r="D147" s="9"/>
      <c r="E147" s="10">
        <f t="shared" ref="E147:F149" si="19">E148</f>
        <v>248880.33</v>
      </c>
      <c r="F147" s="10">
        <f t="shared" si="19"/>
        <v>198497</v>
      </c>
      <c r="G147" s="2"/>
    </row>
    <row r="148" spans="1:7" ht="30" outlineLevel="5">
      <c r="A148" s="8" t="s">
        <v>142</v>
      </c>
      <c r="B148" s="9" t="s">
        <v>354</v>
      </c>
      <c r="C148" s="9" t="s">
        <v>143</v>
      </c>
      <c r="D148" s="9"/>
      <c r="E148" s="10">
        <f t="shared" si="19"/>
        <v>248880.33</v>
      </c>
      <c r="F148" s="10">
        <f t="shared" si="19"/>
        <v>198497</v>
      </c>
      <c r="G148" s="2"/>
    </row>
    <row r="149" spans="1:7" ht="30" outlineLevel="6">
      <c r="A149" s="8" t="s">
        <v>23</v>
      </c>
      <c r="B149" s="9" t="s">
        <v>354</v>
      </c>
      <c r="C149" s="9" t="s">
        <v>143</v>
      </c>
      <c r="D149" s="9" t="s">
        <v>24</v>
      </c>
      <c r="E149" s="10">
        <f t="shared" si="19"/>
        <v>248880.33</v>
      </c>
      <c r="F149" s="10">
        <f t="shared" si="19"/>
        <v>198497</v>
      </c>
      <c r="G149" s="2"/>
    </row>
    <row r="150" spans="1:7" ht="30" outlineLevel="7">
      <c r="A150" s="8" t="s">
        <v>25</v>
      </c>
      <c r="B150" s="9" t="s">
        <v>354</v>
      </c>
      <c r="C150" s="9" t="s">
        <v>143</v>
      </c>
      <c r="D150" s="9" t="s">
        <v>26</v>
      </c>
      <c r="E150" s="22">
        <v>248880.33</v>
      </c>
      <c r="F150" s="22">
        <v>198497</v>
      </c>
      <c r="G150" s="2"/>
    </row>
    <row r="151" spans="1:7" ht="45" hidden="1" outlineLevel="4">
      <c r="A151" s="8" t="s">
        <v>144</v>
      </c>
      <c r="B151" s="9" t="s">
        <v>354</v>
      </c>
      <c r="C151" s="9" t="s">
        <v>145</v>
      </c>
      <c r="D151" s="9"/>
      <c r="E151" s="10">
        <f t="shared" ref="E151:F153" si="20">E152</f>
        <v>0</v>
      </c>
      <c r="F151" s="10">
        <f t="shared" si="20"/>
        <v>0</v>
      </c>
      <c r="G151" s="2"/>
    </row>
    <row r="152" spans="1:7" ht="30" hidden="1" outlineLevel="5">
      <c r="A152" s="8" t="s">
        <v>146</v>
      </c>
      <c r="B152" s="9" t="s">
        <v>354</v>
      </c>
      <c r="C152" s="9" t="s">
        <v>147</v>
      </c>
      <c r="D152" s="9"/>
      <c r="E152" s="10">
        <f t="shared" si="20"/>
        <v>0</v>
      </c>
      <c r="F152" s="10">
        <f t="shared" si="20"/>
        <v>0</v>
      </c>
      <c r="G152" s="2"/>
    </row>
    <row r="153" spans="1:7" ht="30" hidden="1" outlineLevel="6">
      <c r="A153" s="8" t="s">
        <v>23</v>
      </c>
      <c r="B153" s="9" t="s">
        <v>354</v>
      </c>
      <c r="C153" s="9" t="s">
        <v>147</v>
      </c>
      <c r="D153" s="9" t="s">
        <v>24</v>
      </c>
      <c r="E153" s="10">
        <f t="shared" si="20"/>
        <v>0</v>
      </c>
      <c r="F153" s="10">
        <f t="shared" si="20"/>
        <v>0</v>
      </c>
      <c r="G153" s="2"/>
    </row>
    <row r="154" spans="1:7" ht="30" hidden="1" outlineLevel="7">
      <c r="A154" s="8" t="s">
        <v>25</v>
      </c>
      <c r="B154" s="9" t="s">
        <v>354</v>
      </c>
      <c r="C154" s="9" t="s">
        <v>147</v>
      </c>
      <c r="D154" s="9" t="s">
        <v>26</v>
      </c>
      <c r="E154" s="10">
        <v>0</v>
      </c>
      <c r="F154" s="10">
        <v>0</v>
      </c>
      <c r="G154" s="2"/>
    </row>
    <row r="155" spans="1:7" outlineLevel="4" collapsed="1">
      <c r="A155" s="8" t="s">
        <v>148</v>
      </c>
      <c r="B155" s="9" t="s">
        <v>354</v>
      </c>
      <c r="C155" s="9" t="s">
        <v>149</v>
      </c>
      <c r="D155" s="9"/>
      <c r="E155" s="10">
        <f t="shared" ref="E155:F157" si="21">E156</f>
        <v>7833</v>
      </c>
      <c r="F155" s="10">
        <f t="shared" si="21"/>
        <v>5000</v>
      </c>
      <c r="G155" s="2"/>
    </row>
    <row r="156" spans="1:7" outlineLevel="5">
      <c r="A156" s="8" t="s">
        <v>150</v>
      </c>
      <c r="B156" s="9" t="s">
        <v>354</v>
      </c>
      <c r="C156" s="9" t="s">
        <v>151</v>
      </c>
      <c r="D156" s="9"/>
      <c r="E156" s="10">
        <f t="shared" si="21"/>
        <v>7833</v>
      </c>
      <c r="F156" s="10">
        <f t="shared" si="21"/>
        <v>5000</v>
      </c>
      <c r="G156" s="2"/>
    </row>
    <row r="157" spans="1:7" ht="30" outlineLevel="6">
      <c r="A157" s="8" t="s">
        <v>23</v>
      </c>
      <c r="B157" s="9" t="s">
        <v>354</v>
      </c>
      <c r="C157" s="9" t="s">
        <v>151</v>
      </c>
      <c r="D157" s="9" t="s">
        <v>24</v>
      </c>
      <c r="E157" s="10">
        <f t="shared" si="21"/>
        <v>7833</v>
      </c>
      <c r="F157" s="10">
        <f t="shared" si="21"/>
        <v>5000</v>
      </c>
      <c r="G157" s="2"/>
    </row>
    <row r="158" spans="1:7" ht="30" outlineLevel="7">
      <c r="A158" s="8" t="s">
        <v>25</v>
      </c>
      <c r="B158" s="9" t="s">
        <v>354</v>
      </c>
      <c r="C158" s="9" t="s">
        <v>151</v>
      </c>
      <c r="D158" s="9" t="s">
        <v>26</v>
      </c>
      <c r="E158" s="10">
        <v>7833</v>
      </c>
      <c r="F158" s="10">
        <v>5000</v>
      </c>
      <c r="G158" s="2"/>
    </row>
    <row r="159" spans="1:7" ht="33.75" hidden="1" customHeight="1" outlineLevel="7">
      <c r="A159" s="15" t="s">
        <v>341</v>
      </c>
      <c r="B159" s="9" t="s">
        <v>354</v>
      </c>
      <c r="C159" s="9" t="s">
        <v>343</v>
      </c>
      <c r="D159" s="9"/>
      <c r="E159" s="10">
        <f t="shared" ref="E159:F161" si="22">E160</f>
        <v>0</v>
      </c>
      <c r="F159" s="10">
        <f t="shared" si="22"/>
        <v>0</v>
      </c>
      <c r="G159" s="2"/>
    </row>
    <row r="160" spans="1:7" hidden="1" outlineLevel="7">
      <c r="A160" s="15" t="s">
        <v>342</v>
      </c>
      <c r="B160" s="9" t="s">
        <v>354</v>
      </c>
      <c r="C160" s="9" t="s">
        <v>344</v>
      </c>
      <c r="D160" s="9"/>
      <c r="E160" s="10">
        <f t="shared" si="22"/>
        <v>0</v>
      </c>
      <c r="F160" s="10">
        <f t="shared" si="22"/>
        <v>0</v>
      </c>
      <c r="G160" s="2"/>
    </row>
    <row r="161" spans="1:7" ht="30" hidden="1" outlineLevel="7">
      <c r="A161" s="15" t="s">
        <v>23</v>
      </c>
      <c r="B161" s="9" t="s">
        <v>354</v>
      </c>
      <c r="C161" s="9" t="s">
        <v>344</v>
      </c>
      <c r="D161" s="9" t="s">
        <v>24</v>
      </c>
      <c r="E161" s="10">
        <f t="shared" si="22"/>
        <v>0</v>
      </c>
      <c r="F161" s="10">
        <f t="shared" si="22"/>
        <v>0</v>
      </c>
      <c r="G161" s="2"/>
    </row>
    <row r="162" spans="1:7" ht="30" hidden="1" outlineLevel="7">
      <c r="A162" s="15" t="s">
        <v>25</v>
      </c>
      <c r="B162" s="9" t="s">
        <v>354</v>
      </c>
      <c r="C162" s="9" t="s">
        <v>344</v>
      </c>
      <c r="D162" s="9" t="s">
        <v>26</v>
      </c>
      <c r="E162" s="10">
        <v>0</v>
      </c>
      <c r="F162" s="10">
        <v>0</v>
      </c>
      <c r="G162" s="2"/>
    </row>
    <row r="163" spans="1:7" ht="45" outlineLevel="2" collapsed="1">
      <c r="A163" s="8" t="s">
        <v>152</v>
      </c>
      <c r="B163" s="9" t="s">
        <v>354</v>
      </c>
      <c r="C163" s="9" t="s">
        <v>153</v>
      </c>
      <c r="D163" s="9"/>
      <c r="E163" s="10">
        <f>E164+E171+E175+E179</f>
        <v>1770000</v>
      </c>
      <c r="F163" s="10">
        <f>F164+F171+F175+F179</f>
        <v>1517500</v>
      </c>
      <c r="G163" s="2"/>
    </row>
    <row r="164" spans="1:7" ht="45" outlineLevel="4">
      <c r="A164" s="8" t="s">
        <v>154</v>
      </c>
      <c r="B164" s="9" t="s">
        <v>354</v>
      </c>
      <c r="C164" s="9" t="s">
        <v>155</v>
      </c>
      <c r="D164" s="9"/>
      <c r="E164" s="10">
        <f>E165+E168</f>
        <v>552500</v>
      </c>
      <c r="F164" s="10">
        <f>F165+F168</f>
        <v>300000</v>
      </c>
      <c r="G164" s="2"/>
    </row>
    <row r="165" spans="1:7" ht="45" outlineLevel="5">
      <c r="A165" s="8" t="s">
        <v>156</v>
      </c>
      <c r="B165" s="9" t="s">
        <v>354</v>
      </c>
      <c r="C165" s="9" t="s">
        <v>157</v>
      </c>
      <c r="D165" s="9"/>
      <c r="E165" s="10">
        <f>E166</f>
        <v>252500</v>
      </c>
      <c r="F165" s="10">
        <f>F166</f>
        <v>0</v>
      </c>
      <c r="G165" s="2"/>
    </row>
    <row r="166" spans="1:7" ht="30" outlineLevel="6">
      <c r="A166" s="8" t="s">
        <v>23</v>
      </c>
      <c r="B166" s="9" t="s">
        <v>354</v>
      </c>
      <c r="C166" s="9" t="s">
        <v>157</v>
      </c>
      <c r="D166" s="9" t="s">
        <v>24</v>
      </c>
      <c r="E166" s="10">
        <f>E167</f>
        <v>252500</v>
      </c>
      <c r="F166" s="10">
        <f>F167</f>
        <v>0</v>
      </c>
      <c r="G166" s="2"/>
    </row>
    <row r="167" spans="1:7" ht="30" outlineLevel="7">
      <c r="A167" s="8" t="s">
        <v>25</v>
      </c>
      <c r="B167" s="9" t="s">
        <v>354</v>
      </c>
      <c r="C167" s="9" t="s">
        <v>157</v>
      </c>
      <c r="D167" s="9" t="s">
        <v>26</v>
      </c>
      <c r="E167" s="10">
        <v>252500</v>
      </c>
      <c r="F167" s="10">
        <v>0</v>
      </c>
      <c r="G167" s="2"/>
    </row>
    <row r="168" spans="1:7" ht="45" outlineLevel="7">
      <c r="A168" s="15" t="s">
        <v>156</v>
      </c>
      <c r="B168" s="9" t="s">
        <v>354</v>
      </c>
      <c r="C168" s="23" t="s">
        <v>401</v>
      </c>
      <c r="D168" s="23"/>
      <c r="E168" s="10">
        <f>E169</f>
        <v>300000</v>
      </c>
      <c r="F168" s="10">
        <f>F169</f>
        <v>300000</v>
      </c>
      <c r="G168" s="2"/>
    </row>
    <row r="169" spans="1:7" ht="30" outlineLevel="7">
      <c r="A169" s="15" t="s">
        <v>23</v>
      </c>
      <c r="B169" s="9" t="s">
        <v>354</v>
      </c>
      <c r="C169" s="23" t="s">
        <v>401</v>
      </c>
      <c r="D169" s="23" t="s">
        <v>24</v>
      </c>
      <c r="E169" s="10">
        <f>E170</f>
        <v>300000</v>
      </c>
      <c r="F169" s="10">
        <f>F170</f>
        <v>300000</v>
      </c>
      <c r="G169" s="2"/>
    </row>
    <row r="170" spans="1:7" ht="30" outlineLevel="7">
      <c r="A170" s="15" t="s">
        <v>25</v>
      </c>
      <c r="B170" s="9" t="s">
        <v>354</v>
      </c>
      <c r="C170" s="23" t="s">
        <v>401</v>
      </c>
      <c r="D170" s="23" t="s">
        <v>26</v>
      </c>
      <c r="E170" s="10">
        <v>300000</v>
      </c>
      <c r="F170" s="10">
        <v>300000</v>
      </c>
      <c r="G170" s="2"/>
    </row>
    <row r="171" spans="1:7" ht="30" hidden="1" outlineLevel="4">
      <c r="A171" s="8" t="s">
        <v>158</v>
      </c>
      <c r="B171" s="9" t="s">
        <v>354</v>
      </c>
      <c r="C171" s="9" t="s">
        <v>159</v>
      </c>
      <c r="D171" s="9"/>
      <c r="E171" s="10">
        <f t="shared" ref="E171:F173" si="23">E172</f>
        <v>0</v>
      </c>
      <c r="F171" s="10">
        <f t="shared" si="23"/>
        <v>0</v>
      </c>
      <c r="G171" s="2"/>
    </row>
    <row r="172" spans="1:7" hidden="1" outlineLevel="5">
      <c r="A172" s="8" t="s">
        <v>160</v>
      </c>
      <c r="B172" s="9" t="s">
        <v>354</v>
      </c>
      <c r="C172" s="9" t="s">
        <v>161</v>
      </c>
      <c r="D172" s="9"/>
      <c r="E172" s="10">
        <f t="shared" si="23"/>
        <v>0</v>
      </c>
      <c r="F172" s="10">
        <f t="shared" si="23"/>
        <v>0</v>
      </c>
      <c r="G172" s="2"/>
    </row>
    <row r="173" spans="1:7" ht="30" hidden="1" outlineLevel="6">
      <c r="A173" s="8" t="s">
        <v>23</v>
      </c>
      <c r="B173" s="9" t="s">
        <v>354</v>
      </c>
      <c r="C173" s="9" t="s">
        <v>161</v>
      </c>
      <c r="D173" s="9" t="s">
        <v>24</v>
      </c>
      <c r="E173" s="10">
        <f t="shared" si="23"/>
        <v>0</v>
      </c>
      <c r="F173" s="10">
        <f t="shared" si="23"/>
        <v>0</v>
      </c>
      <c r="G173" s="2"/>
    </row>
    <row r="174" spans="1:7" ht="30" hidden="1" outlineLevel="7">
      <c r="A174" s="8" t="s">
        <v>25</v>
      </c>
      <c r="B174" s="9" t="s">
        <v>354</v>
      </c>
      <c r="C174" s="9" t="s">
        <v>161</v>
      </c>
      <c r="D174" s="9" t="s">
        <v>26</v>
      </c>
      <c r="E174" s="10"/>
      <c r="F174" s="10"/>
      <c r="G174" s="2"/>
    </row>
    <row r="175" spans="1:7" hidden="1" outlineLevel="4">
      <c r="A175" s="8" t="s">
        <v>162</v>
      </c>
      <c r="B175" s="9" t="s">
        <v>354</v>
      </c>
      <c r="C175" s="9" t="s">
        <v>163</v>
      </c>
      <c r="D175" s="9"/>
      <c r="E175" s="10">
        <f t="shared" ref="E175:F177" si="24">E176</f>
        <v>0</v>
      </c>
      <c r="F175" s="10">
        <f t="shared" si="24"/>
        <v>0</v>
      </c>
      <c r="G175" s="2"/>
    </row>
    <row r="176" spans="1:7" hidden="1" outlineLevel="5">
      <c r="A176" s="8" t="s">
        <v>164</v>
      </c>
      <c r="B176" s="9" t="s">
        <v>354</v>
      </c>
      <c r="C176" s="9" t="s">
        <v>165</v>
      </c>
      <c r="D176" s="9"/>
      <c r="E176" s="10">
        <f t="shared" si="24"/>
        <v>0</v>
      </c>
      <c r="F176" s="10">
        <f t="shared" si="24"/>
        <v>0</v>
      </c>
      <c r="G176" s="2"/>
    </row>
    <row r="177" spans="1:7" ht="30" hidden="1" outlineLevel="6">
      <c r="A177" s="8" t="s">
        <v>23</v>
      </c>
      <c r="B177" s="9" t="s">
        <v>354</v>
      </c>
      <c r="C177" s="9" t="s">
        <v>165</v>
      </c>
      <c r="D177" s="9" t="s">
        <v>24</v>
      </c>
      <c r="E177" s="10">
        <f t="shared" si="24"/>
        <v>0</v>
      </c>
      <c r="F177" s="10">
        <f t="shared" si="24"/>
        <v>0</v>
      </c>
      <c r="G177" s="2"/>
    </row>
    <row r="178" spans="1:7" ht="30" hidden="1" outlineLevel="7">
      <c r="A178" s="8" t="s">
        <v>25</v>
      </c>
      <c r="B178" s="9" t="s">
        <v>354</v>
      </c>
      <c r="C178" s="9" t="s">
        <v>165</v>
      </c>
      <c r="D178" s="9" t="s">
        <v>26</v>
      </c>
      <c r="E178" s="10"/>
      <c r="F178" s="10"/>
      <c r="G178" s="2"/>
    </row>
    <row r="179" spans="1:7" ht="30" outlineLevel="4" collapsed="1">
      <c r="A179" s="8" t="s">
        <v>166</v>
      </c>
      <c r="B179" s="9" t="s">
        <v>354</v>
      </c>
      <c r="C179" s="9" t="s">
        <v>167</v>
      </c>
      <c r="D179" s="9"/>
      <c r="E179" s="10">
        <f t="shared" ref="E179:F181" si="25">E180</f>
        <v>1217500</v>
      </c>
      <c r="F179" s="10">
        <f t="shared" si="25"/>
        <v>1217500</v>
      </c>
      <c r="G179" s="2"/>
    </row>
    <row r="180" spans="1:7" outlineLevel="5">
      <c r="A180" s="8" t="s">
        <v>168</v>
      </c>
      <c r="B180" s="9" t="s">
        <v>354</v>
      </c>
      <c r="C180" s="9" t="s">
        <v>169</v>
      </c>
      <c r="D180" s="9"/>
      <c r="E180" s="10">
        <f t="shared" si="25"/>
        <v>1217500</v>
      </c>
      <c r="F180" s="10">
        <f t="shared" si="25"/>
        <v>1217500</v>
      </c>
      <c r="G180" s="2"/>
    </row>
    <row r="181" spans="1:7" ht="30" outlineLevel="6">
      <c r="A181" s="8" t="s">
        <v>23</v>
      </c>
      <c r="B181" s="9" t="s">
        <v>354</v>
      </c>
      <c r="C181" s="9" t="s">
        <v>169</v>
      </c>
      <c r="D181" s="9" t="s">
        <v>24</v>
      </c>
      <c r="E181" s="10">
        <f t="shared" si="25"/>
        <v>1217500</v>
      </c>
      <c r="F181" s="10">
        <f t="shared" si="25"/>
        <v>1217500</v>
      </c>
      <c r="G181" s="2"/>
    </row>
    <row r="182" spans="1:7" ht="30" outlineLevel="7">
      <c r="A182" s="8" t="s">
        <v>25</v>
      </c>
      <c r="B182" s="9" t="s">
        <v>354</v>
      </c>
      <c r="C182" s="9" t="s">
        <v>169</v>
      </c>
      <c r="D182" s="9" t="s">
        <v>26</v>
      </c>
      <c r="E182" s="10">
        <v>1217500</v>
      </c>
      <c r="F182" s="10">
        <v>1217500</v>
      </c>
      <c r="G182" s="2"/>
    </row>
    <row r="183" spans="1:7">
      <c r="A183" s="5" t="s">
        <v>170</v>
      </c>
      <c r="B183" s="6" t="s">
        <v>355</v>
      </c>
      <c r="C183" s="6"/>
      <c r="D183" s="6"/>
      <c r="E183" s="7">
        <f>E184+E223+E278+E333</f>
        <v>216864478.49000001</v>
      </c>
      <c r="F183" s="7">
        <f>F184+F223+F278+F333</f>
        <v>212057869.80000001</v>
      </c>
      <c r="G183" s="2"/>
    </row>
    <row r="184" spans="1:7" outlineLevel="1">
      <c r="A184" s="18" t="s">
        <v>171</v>
      </c>
      <c r="B184" s="19" t="s">
        <v>356</v>
      </c>
      <c r="C184" s="19"/>
      <c r="D184" s="19"/>
      <c r="E184" s="20">
        <f>E185</f>
        <v>7145700</v>
      </c>
      <c r="F184" s="20">
        <f>F185</f>
        <v>6141424.9199999999</v>
      </c>
      <c r="G184" s="2"/>
    </row>
    <row r="185" spans="1:7" ht="30" outlineLevel="2">
      <c r="A185" s="8" t="s">
        <v>172</v>
      </c>
      <c r="B185" s="9" t="s">
        <v>356</v>
      </c>
      <c r="C185" s="9" t="s">
        <v>173</v>
      </c>
      <c r="D185" s="9"/>
      <c r="E185" s="10">
        <f>E186+E208</f>
        <v>7145700</v>
      </c>
      <c r="F185" s="10">
        <f>F186+F208</f>
        <v>6141424.9199999999</v>
      </c>
      <c r="G185" s="2"/>
    </row>
    <row r="186" spans="1:7" ht="45" outlineLevel="3">
      <c r="A186" s="8" t="s">
        <v>174</v>
      </c>
      <c r="B186" s="9" t="s">
        <v>356</v>
      </c>
      <c r="C186" s="9" t="s">
        <v>175</v>
      </c>
      <c r="D186" s="9"/>
      <c r="E186" s="10">
        <f>E187+E202</f>
        <v>3500000</v>
      </c>
      <c r="F186" s="10">
        <f>F187+F202</f>
        <v>2495724.92</v>
      </c>
      <c r="G186" s="2"/>
    </row>
    <row r="187" spans="1:7" ht="60" outlineLevel="4">
      <c r="A187" s="8" t="s">
        <v>391</v>
      </c>
      <c r="B187" s="9" t="s">
        <v>356</v>
      </c>
      <c r="C187" s="9" t="s">
        <v>176</v>
      </c>
      <c r="D187" s="9"/>
      <c r="E187" s="10">
        <f>E188+E193+E196</f>
        <v>1794142.13</v>
      </c>
      <c r="F187" s="10">
        <f>F188+F193+F196</f>
        <v>789867.04999999993</v>
      </c>
      <c r="G187" s="2"/>
    </row>
    <row r="188" spans="1:7" ht="44.25" customHeight="1" outlineLevel="5">
      <c r="A188" s="8" t="s">
        <v>392</v>
      </c>
      <c r="B188" s="9" t="s">
        <v>356</v>
      </c>
      <c r="C188" s="9" t="s">
        <v>177</v>
      </c>
      <c r="D188" s="9"/>
      <c r="E188" s="10">
        <f>E189+E191</f>
        <v>794674.42</v>
      </c>
      <c r="F188" s="10">
        <f>F189+F191</f>
        <v>172530</v>
      </c>
      <c r="G188" s="2"/>
    </row>
    <row r="189" spans="1:7" ht="30" outlineLevel="6">
      <c r="A189" s="8" t="s">
        <v>23</v>
      </c>
      <c r="B189" s="9" t="s">
        <v>356</v>
      </c>
      <c r="C189" s="9" t="s">
        <v>177</v>
      </c>
      <c r="D189" s="9" t="s">
        <v>24</v>
      </c>
      <c r="E189" s="10">
        <f>E190</f>
        <v>697674.42</v>
      </c>
      <c r="F189" s="10">
        <f>F190</f>
        <v>75530</v>
      </c>
      <c r="G189" s="2"/>
    </row>
    <row r="190" spans="1:7" ht="30" outlineLevel="7">
      <c r="A190" s="8" t="s">
        <v>25</v>
      </c>
      <c r="B190" s="9" t="s">
        <v>356</v>
      </c>
      <c r="C190" s="9" t="s">
        <v>177</v>
      </c>
      <c r="D190" s="9" t="s">
        <v>26</v>
      </c>
      <c r="E190" s="10">
        <v>697674.42</v>
      </c>
      <c r="F190" s="10">
        <v>75530</v>
      </c>
      <c r="G190" s="2"/>
    </row>
    <row r="191" spans="1:7" outlineLevel="7">
      <c r="A191" s="15" t="s">
        <v>44</v>
      </c>
      <c r="B191" s="9" t="s">
        <v>356</v>
      </c>
      <c r="C191" s="9" t="s">
        <v>177</v>
      </c>
      <c r="D191" s="9" t="s">
        <v>45</v>
      </c>
      <c r="E191" s="10">
        <f>E192</f>
        <v>97000</v>
      </c>
      <c r="F191" s="10">
        <f>F192</f>
        <v>97000</v>
      </c>
      <c r="G191" s="2"/>
    </row>
    <row r="192" spans="1:7" outlineLevel="7">
      <c r="A192" s="15" t="s">
        <v>374</v>
      </c>
      <c r="B192" s="9" t="s">
        <v>356</v>
      </c>
      <c r="C192" s="9" t="s">
        <v>177</v>
      </c>
      <c r="D192" s="9" t="s">
        <v>375</v>
      </c>
      <c r="E192" s="10">
        <v>97000</v>
      </c>
      <c r="F192" s="10">
        <v>97000</v>
      </c>
      <c r="G192" s="2"/>
    </row>
    <row r="193" spans="1:7" ht="30" outlineLevel="5">
      <c r="A193" s="8" t="s">
        <v>178</v>
      </c>
      <c r="B193" s="9" t="s">
        <v>356</v>
      </c>
      <c r="C193" s="9" t="s">
        <v>179</v>
      </c>
      <c r="D193" s="9"/>
      <c r="E193" s="10">
        <f>E194</f>
        <v>664929.91</v>
      </c>
      <c r="F193" s="10">
        <f>F194</f>
        <v>286043.34999999998</v>
      </c>
      <c r="G193" s="2"/>
    </row>
    <row r="194" spans="1:7" ht="30" outlineLevel="6">
      <c r="A194" s="8" t="s">
        <v>23</v>
      </c>
      <c r="B194" s="9" t="s">
        <v>356</v>
      </c>
      <c r="C194" s="9" t="s">
        <v>179</v>
      </c>
      <c r="D194" s="9" t="s">
        <v>24</v>
      </c>
      <c r="E194" s="10">
        <f>E195</f>
        <v>664929.91</v>
      </c>
      <c r="F194" s="10">
        <f>F195</f>
        <v>286043.34999999998</v>
      </c>
      <c r="G194" s="2"/>
    </row>
    <row r="195" spans="1:7" ht="30" outlineLevel="7">
      <c r="A195" s="8" t="s">
        <v>25</v>
      </c>
      <c r="B195" s="9" t="s">
        <v>356</v>
      </c>
      <c r="C195" s="9" t="s">
        <v>179</v>
      </c>
      <c r="D195" s="9" t="s">
        <v>26</v>
      </c>
      <c r="E195" s="10">
        <v>664929.91</v>
      </c>
      <c r="F195" s="10">
        <v>286043.34999999998</v>
      </c>
      <c r="G195" s="2"/>
    </row>
    <row r="196" spans="1:7" ht="30" outlineLevel="5">
      <c r="A196" s="8" t="s">
        <v>180</v>
      </c>
      <c r="B196" s="9" t="s">
        <v>356</v>
      </c>
      <c r="C196" s="9" t="s">
        <v>181</v>
      </c>
      <c r="D196" s="9"/>
      <c r="E196" s="10">
        <f>E197+E199</f>
        <v>334537.79999999993</v>
      </c>
      <c r="F196" s="10">
        <f>F197+F199</f>
        <v>331293.69999999995</v>
      </c>
      <c r="G196" s="2"/>
    </row>
    <row r="197" spans="1:7" ht="30" outlineLevel="5">
      <c r="A197" s="8" t="s">
        <v>23</v>
      </c>
      <c r="B197" s="9" t="s">
        <v>356</v>
      </c>
      <c r="C197" s="9" t="s">
        <v>181</v>
      </c>
      <c r="D197" s="9" t="s">
        <v>24</v>
      </c>
      <c r="E197" s="10">
        <f>E198</f>
        <v>12677.85</v>
      </c>
      <c r="F197" s="10">
        <f>F198</f>
        <v>9433.75</v>
      </c>
      <c r="G197" s="2"/>
    </row>
    <row r="198" spans="1:7" ht="30" outlineLevel="5">
      <c r="A198" s="8" t="s">
        <v>25</v>
      </c>
      <c r="B198" s="9" t="s">
        <v>356</v>
      </c>
      <c r="C198" s="9" t="s">
        <v>181</v>
      </c>
      <c r="D198" s="9" t="s">
        <v>26</v>
      </c>
      <c r="E198" s="10">
        <v>12677.85</v>
      </c>
      <c r="F198" s="10">
        <v>9433.75</v>
      </c>
      <c r="G198" s="2"/>
    </row>
    <row r="199" spans="1:7" outlineLevel="6">
      <c r="A199" s="8" t="s">
        <v>44</v>
      </c>
      <c r="B199" s="9" t="s">
        <v>356</v>
      </c>
      <c r="C199" s="9" t="s">
        <v>181</v>
      </c>
      <c r="D199" s="9" t="s">
        <v>45</v>
      </c>
      <c r="E199" s="10">
        <f>E200+E201</f>
        <v>321859.94999999995</v>
      </c>
      <c r="F199" s="10">
        <f>F200+F201</f>
        <v>321859.94999999995</v>
      </c>
      <c r="G199" s="2"/>
    </row>
    <row r="200" spans="1:7" outlineLevel="6">
      <c r="A200" s="15" t="s">
        <v>374</v>
      </c>
      <c r="B200" s="9" t="s">
        <v>356</v>
      </c>
      <c r="C200" s="9" t="s">
        <v>181</v>
      </c>
      <c r="D200" s="9" t="s">
        <v>375</v>
      </c>
      <c r="E200" s="10">
        <v>273975.78999999998</v>
      </c>
      <c r="F200" s="10">
        <v>273975.78999999998</v>
      </c>
      <c r="G200" s="2"/>
    </row>
    <row r="201" spans="1:7" outlineLevel="7">
      <c r="A201" s="8" t="s">
        <v>53</v>
      </c>
      <c r="B201" s="9" t="s">
        <v>356</v>
      </c>
      <c r="C201" s="9" t="s">
        <v>181</v>
      </c>
      <c r="D201" s="9" t="s">
        <v>54</v>
      </c>
      <c r="E201" s="10">
        <v>47884.160000000003</v>
      </c>
      <c r="F201" s="10">
        <v>47884.160000000003</v>
      </c>
      <c r="G201" s="2"/>
    </row>
    <row r="202" spans="1:7" ht="30" outlineLevel="4">
      <c r="A202" s="8" t="s">
        <v>182</v>
      </c>
      <c r="B202" s="9" t="s">
        <v>356</v>
      </c>
      <c r="C202" s="9" t="s">
        <v>183</v>
      </c>
      <c r="D202" s="9"/>
      <c r="E202" s="10">
        <f>E203</f>
        <v>1705857.87</v>
      </c>
      <c r="F202" s="10">
        <f>F203</f>
        <v>1705857.87</v>
      </c>
      <c r="G202" s="2"/>
    </row>
    <row r="203" spans="1:7" ht="30" outlineLevel="5">
      <c r="A203" s="8" t="s">
        <v>184</v>
      </c>
      <c r="B203" s="9" t="s">
        <v>356</v>
      </c>
      <c r="C203" s="9" t="s">
        <v>185</v>
      </c>
      <c r="D203" s="9"/>
      <c r="E203" s="10">
        <f>E204+E206</f>
        <v>1705857.87</v>
      </c>
      <c r="F203" s="10">
        <f>F204+F206</f>
        <v>1705857.87</v>
      </c>
      <c r="G203" s="2"/>
    </row>
    <row r="204" spans="1:7" ht="30" outlineLevel="6">
      <c r="A204" s="8" t="s">
        <v>23</v>
      </c>
      <c r="B204" s="9" t="s">
        <v>356</v>
      </c>
      <c r="C204" s="9" t="s">
        <v>185</v>
      </c>
      <c r="D204" s="9" t="s">
        <v>24</v>
      </c>
      <c r="E204" s="10">
        <f>E205</f>
        <v>1701686.79</v>
      </c>
      <c r="F204" s="10">
        <f>F205</f>
        <v>1701686.79</v>
      </c>
      <c r="G204" s="2"/>
    </row>
    <row r="205" spans="1:7" ht="30" outlineLevel="7">
      <c r="A205" s="8" t="s">
        <v>25</v>
      </c>
      <c r="B205" s="9" t="s">
        <v>356</v>
      </c>
      <c r="C205" s="9" t="s">
        <v>185</v>
      </c>
      <c r="D205" s="9" t="s">
        <v>26</v>
      </c>
      <c r="E205" s="10">
        <v>1701686.79</v>
      </c>
      <c r="F205" s="10">
        <v>1701686.79</v>
      </c>
      <c r="G205" s="2"/>
    </row>
    <row r="206" spans="1:7" outlineLevel="7">
      <c r="A206" s="8" t="s">
        <v>44</v>
      </c>
      <c r="B206" s="9" t="s">
        <v>356</v>
      </c>
      <c r="C206" s="9" t="s">
        <v>185</v>
      </c>
      <c r="D206" s="9" t="s">
        <v>45</v>
      </c>
      <c r="E206" s="10">
        <f>E207</f>
        <v>4171.08</v>
      </c>
      <c r="F206" s="10">
        <f>F207</f>
        <v>4171.08</v>
      </c>
      <c r="G206" s="2"/>
    </row>
    <row r="207" spans="1:7" outlineLevel="7">
      <c r="A207" s="8" t="s">
        <v>53</v>
      </c>
      <c r="B207" s="9" t="s">
        <v>356</v>
      </c>
      <c r="C207" s="9" t="s">
        <v>185</v>
      </c>
      <c r="D207" s="9" t="s">
        <v>54</v>
      </c>
      <c r="E207" s="10">
        <v>4171.08</v>
      </c>
      <c r="F207" s="10">
        <v>4171.08</v>
      </c>
      <c r="G207" s="2"/>
    </row>
    <row r="208" spans="1:7" ht="30" outlineLevel="3">
      <c r="A208" s="8" t="s">
        <v>186</v>
      </c>
      <c r="B208" s="9" t="s">
        <v>356</v>
      </c>
      <c r="C208" s="9" t="s">
        <v>187</v>
      </c>
      <c r="D208" s="9"/>
      <c r="E208" s="10">
        <f>E213</f>
        <v>3645700</v>
      </c>
      <c r="F208" s="10">
        <f>F213</f>
        <v>3645700</v>
      </c>
      <c r="G208" s="2"/>
    </row>
    <row r="209" spans="1:7" hidden="1" outlineLevel="4">
      <c r="A209" s="8" t="s">
        <v>188</v>
      </c>
      <c r="B209" s="9" t="s">
        <v>356</v>
      </c>
      <c r="C209" s="9" t="s">
        <v>189</v>
      </c>
      <c r="D209" s="9"/>
      <c r="E209" s="10">
        <f t="shared" ref="E209:F211" si="26">E210</f>
        <v>0</v>
      </c>
      <c r="F209" s="10">
        <f t="shared" si="26"/>
        <v>0</v>
      </c>
      <c r="G209" s="2"/>
    </row>
    <row r="210" spans="1:7" hidden="1" outlineLevel="5">
      <c r="A210" s="8" t="s">
        <v>190</v>
      </c>
      <c r="B210" s="9" t="s">
        <v>356</v>
      </c>
      <c r="C210" s="9" t="s">
        <v>191</v>
      </c>
      <c r="D210" s="9"/>
      <c r="E210" s="10">
        <f t="shared" si="26"/>
        <v>0</v>
      </c>
      <c r="F210" s="10">
        <f t="shared" si="26"/>
        <v>0</v>
      </c>
      <c r="G210" s="2"/>
    </row>
    <row r="211" spans="1:7" ht="30" hidden="1" outlineLevel="6">
      <c r="A211" s="8" t="s">
        <v>23</v>
      </c>
      <c r="B211" s="9" t="s">
        <v>356</v>
      </c>
      <c r="C211" s="9" t="s">
        <v>191</v>
      </c>
      <c r="D211" s="9" t="s">
        <v>24</v>
      </c>
      <c r="E211" s="10">
        <f t="shared" si="26"/>
        <v>0</v>
      </c>
      <c r="F211" s="10">
        <f t="shared" si="26"/>
        <v>0</v>
      </c>
      <c r="G211" s="2"/>
    </row>
    <row r="212" spans="1:7" ht="30" hidden="1" outlineLevel="7">
      <c r="A212" s="8" t="s">
        <v>25</v>
      </c>
      <c r="B212" s="9" t="s">
        <v>356</v>
      </c>
      <c r="C212" s="9" t="s">
        <v>191</v>
      </c>
      <c r="D212" s="9" t="s">
        <v>26</v>
      </c>
      <c r="E212" s="10"/>
      <c r="F212" s="10"/>
      <c r="G212" s="2"/>
    </row>
    <row r="213" spans="1:7" ht="30" outlineLevel="4" collapsed="1">
      <c r="A213" s="8" t="s">
        <v>192</v>
      </c>
      <c r="B213" s="9" t="s">
        <v>356</v>
      </c>
      <c r="C213" s="9" t="s">
        <v>193</v>
      </c>
      <c r="D213" s="9"/>
      <c r="E213" s="10">
        <f>E214+E217+E220</f>
        <v>3645700</v>
      </c>
      <c r="F213" s="10">
        <f>F214+F217+F220</f>
        <v>3645700</v>
      </c>
      <c r="G213" s="2"/>
    </row>
    <row r="214" spans="1:7" ht="45" outlineLevel="5">
      <c r="A214" s="8" t="s">
        <v>194</v>
      </c>
      <c r="B214" s="9" t="s">
        <v>356</v>
      </c>
      <c r="C214" s="9" t="s">
        <v>195</v>
      </c>
      <c r="D214" s="9"/>
      <c r="E214" s="10">
        <f>E215</f>
        <v>3249778.65</v>
      </c>
      <c r="F214" s="10">
        <f>F215</f>
        <v>3249778.65</v>
      </c>
      <c r="G214" s="2"/>
    </row>
    <row r="215" spans="1:7" ht="30" outlineLevel="6">
      <c r="A215" s="8" t="s">
        <v>196</v>
      </c>
      <c r="B215" s="9" t="s">
        <v>356</v>
      </c>
      <c r="C215" s="9" t="s">
        <v>195</v>
      </c>
      <c r="D215" s="9" t="s">
        <v>197</v>
      </c>
      <c r="E215" s="10">
        <f>E216</f>
        <v>3249778.65</v>
      </c>
      <c r="F215" s="10">
        <f>F216</f>
        <v>3249778.65</v>
      </c>
      <c r="G215" s="2"/>
    </row>
    <row r="216" spans="1:7" outlineLevel="7">
      <c r="A216" s="8" t="s">
        <v>198</v>
      </c>
      <c r="B216" s="9" t="s">
        <v>356</v>
      </c>
      <c r="C216" s="9" t="s">
        <v>195</v>
      </c>
      <c r="D216" s="9" t="s">
        <v>199</v>
      </c>
      <c r="E216" s="10">
        <v>3249778.65</v>
      </c>
      <c r="F216" s="10">
        <v>3249778.65</v>
      </c>
      <c r="G216" s="2"/>
    </row>
    <row r="217" spans="1:7" ht="30" outlineLevel="7">
      <c r="A217" s="15" t="s">
        <v>370</v>
      </c>
      <c r="B217" s="9" t="s">
        <v>356</v>
      </c>
      <c r="C217" s="9" t="s">
        <v>371</v>
      </c>
      <c r="D217" s="9"/>
      <c r="E217" s="10">
        <f>E218</f>
        <v>359464.35</v>
      </c>
      <c r="F217" s="10">
        <f>F218</f>
        <v>359464.35</v>
      </c>
      <c r="G217" s="2"/>
    </row>
    <row r="218" spans="1:7" ht="30" outlineLevel="7">
      <c r="A218" s="15" t="s">
        <v>196</v>
      </c>
      <c r="B218" s="9" t="s">
        <v>356</v>
      </c>
      <c r="C218" s="9" t="s">
        <v>371</v>
      </c>
      <c r="D218" s="9" t="s">
        <v>197</v>
      </c>
      <c r="E218" s="10">
        <f>E219</f>
        <v>359464.35</v>
      </c>
      <c r="F218" s="10">
        <f>F219</f>
        <v>359464.35</v>
      </c>
      <c r="G218" s="2"/>
    </row>
    <row r="219" spans="1:7" outlineLevel="7">
      <c r="A219" s="15" t="s">
        <v>198</v>
      </c>
      <c r="B219" s="9" t="s">
        <v>356</v>
      </c>
      <c r="C219" s="9" t="s">
        <v>371</v>
      </c>
      <c r="D219" s="9" t="s">
        <v>199</v>
      </c>
      <c r="E219" s="10">
        <v>359464.35</v>
      </c>
      <c r="F219" s="10">
        <v>359464.35</v>
      </c>
      <c r="G219" s="2"/>
    </row>
    <row r="220" spans="1:7" ht="45" outlineLevel="5">
      <c r="A220" s="8" t="s">
        <v>194</v>
      </c>
      <c r="B220" s="9" t="s">
        <v>356</v>
      </c>
      <c r="C220" s="9" t="s">
        <v>200</v>
      </c>
      <c r="D220" s="9"/>
      <c r="E220" s="10">
        <f>E221</f>
        <v>36457</v>
      </c>
      <c r="F220" s="10">
        <f>F221</f>
        <v>36457</v>
      </c>
      <c r="G220" s="2"/>
    </row>
    <row r="221" spans="1:7" ht="30" outlineLevel="6">
      <c r="A221" s="8" t="s">
        <v>196</v>
      </c>
      <c r="B221" s="9" t="s">
        <v>356</v>
      </c>
      <c r="C221" s="9" t="s">
        <v>200</v>
      </c>
      <c r="D221" s="9" t="s">
        <v>197</v>
      </c>
      <c r="E221" s="10">
        <f>E222</f>
        <v>36457</v>
      </c>
      <c r="F221" s="10">
        <f>F222</f>
        <v>36457</v>
      </c>
      <c r="G221" s="2"/>
    </row>
    <row r="222" spans="1:7" outlineLevel="7">
      <c r="A222" s="8" t="s">
        <v>198</v>
      </c>
      <c r="B222" s="9" t="s">
        <v>356</v>
      </c>
      <c r="C222" s="9" t="s">
        <v>200</v>
      </c>
      <c r="D222" s="9" t="s">
        <v>199</v>
      </c>
      <c r="E222" s="10">
        <v>36457</v>
      </c>
      <c r="F222" s="10">
        <v>36457</v>
      </c>
      <c r="G222" s="2"/>
    </row>
    <row r="223" spans="1:7" outlineLevel="1">
      <c r="A223" s="18" t="s">
        <v>201</v>
      </c>
      <c r="B223" s="19" t="s">
        <v>357</v>
      </c>
      <c r="C223" s="19"/>
      <c r="D223" s="19"/>
      <c r="E223" s="20">
        <f>E224+E251+E245</f>
        <v>90017107.060000002</v>
      </c>
      <c r="F223" s="20">
        <f>F224+F251+F245</f>
        <v>88729978.640000001</v>
      </c>
      <c r="G223" s="2"/>
    </row>
    <row r="224" spans="1:7" ht="45" outlineLevel="2">
      <c r="A224" s="8" t="s">
        <v>202</v>
      </c>
      <c r="B224" s="9" t="s">
        <v>357</v>
      </c>
      <c r="C224" s="9" t="s">
        <v>203</v>
      </c>
      <c r="D224" s="9"/>
      <c r="E224" s="10">
        <f>E233+E225</f>
        <v>21444918.66</v>
      </c>
      <c r="F224" s="10">
        <f>F233+F225</f>
        <v>21010279.939999998</v>
      </c>
      <c r="G224" s="2"/>
    </row>
    <row r="225" spans="1:7" outlineLevel="2">
      <c r="A225" s="15" t="s">
        <v>388</v>
      </c>
      <c r="B225" s="9" t="s">
        <v>357</v>
      </c>
      <c r="C225" s="9" t="s">
        <v>389</v>
      </c>
      <c r="D225" s="9"/>
      <c r="E225" s="10">
        <f>E226</f>
        <v>20757220.010000002</v>
      </c>
      <c r="F225" s="10">
        <f>F226</f>
        <v>20711072.039999999</v>
      </c>
      <c r="G225" s="2"/>
    </row>
    <row r="226" spans="1:7" ht="45" outlineLevel="2">
      <c r="A226" s="15" t="s">
        <v>383</v>
      </c>
      <c r="B226" s="9" t="s">
        <v>357</v>
      </c>
      <c r="C226" s="9" t="s">
        <v>385</v>
      </c>
      <c r="D226" s="9"/>
      <c r="E226" s="10">
        <f>E227+E230</f>
        <v>20757220.010000002</v>
      </c>
      <c r="F226" s="10">
        <f>F227+F230</f>
        <v>20711072.039999999</v>
      </c>
      <c r="G226" s="2"/>
    </row>
    <row r="227" spans="1:7" ht="30" outlineLevel="2">
      <c r="A227" s="15" t="s">
        <v>384</v>
      </c>
      <c r="B227" s="9" t="s">
        <v>357</v>
      </c>
      <c r="C227" s="9" t="s">
        <v>386</v>
      </c>
      <c r="D227" s="9"/>
      <c r="E227" s="10">
        <f>E228</f>
        <v>757220.01</v>
      </c>
      <c r="F227" s="10">
        <f>F228</f>
        <v>711072.04</v>
      </c>
      <c r="G227" s="2"/>
    </row>
    <row r="228" spans="1:7" ht="30" outlineLevel="2">
      <c r="A228" s="15" t="s">
        <v>23</v>
      </c>
      <c r="B228" s="9" t="s">
        <v>357</v>
      </c>
      <c r="C228" s="9" t="s">
        <v>386</v>
      </c>
      <c r="D228" s="9" t="s">
        <v>24</v>
      </c>
      <c r="E228" s="10">
        <f>E229</f>
        <v>757220.01</v>
      </c>
      <c r="F228" s="10">
        <f>F229</f>
        <v>711072.04</v>
      </c>
      <c r="G228" s="2"/>
    </row>
    <row r="229" spans="1:7" ht="30" outlineLevel="2">
      <c r="A229" s="15" t="s">
        <v>25</v>
      </c>
      <c r="B229" s="9" t="s">
        <v>357</v>
      </c>
      <c r="C229" s="9" t="s">
        <v>386</v>
      </c>
      <c r="D229" s="9" t="s">
        <v>26</v>
      </c>
      <c r="E229" s="10">
        <v>757220.01</v>
      </c>
      <c r="F229" s="10">
        <v>711072.04</v>
      </c>
      <c r="G229" s="2"/>
    </row>
    <row r="230" spans="1:7" ht="45" outlineLevel="2">
      <c r="A230" s="15" t="s">
        <v>390</v>
      </c>
      <c r="B230" s="9" t="s">
        <v>357</v>
      </c>
      <c r="C230" s="9" t="s">
        <v>387</v>
      </c>
      <c r="D230" s="9"/>
      <c r="E230" s="10">
        <f>E231</f>
        <v>20000000</v>
      </c>
      <c r="F230" s="10">
        <f>F231</f>
        <v>20000000</v>
      </c>
      <c r="G230" s="2"/>
    </row>
    <row r="231" spans="1:7" outlineLevel="2">
      <c r="A231" s="15" t="s">
        <v>44</v>
      </c>
      <c r="B231" s="9" t="s">
        <v>357</v>
      </c>
      <c r="C231" s="9" t="s">
        <v>387</v>
      </c>
      <c r="D231" s="9" t="s">
        <v>45</v>
      </c>
      <c r="E231" s="10">
        <f>E232</f>
        <v>20000000</v>
      </c>
      <c r="F231" s="10">
        <f>F232</f>
        <v>20000000</v>
      </c>
      <c r="G231" s="2"/>
    </row>
    <row r="232" spans="1:7" ht="45" outlineLevel="2">
      <c r="A232" s="15" t="s">
        <v>373</v>
      </c>
      <c r="B232" s="9" t="s">
        <v>357</v>
      </c>
      <c r="C232" s="9" t="s">
        <v>387</v>
      </c>
      <c r="D232" s="9" t="s">
        <v>372</v>
      </c>
      <c r="E232" s="10">
        <v>20000000</v>
      </c>
      <c r="F232" s="10">
        <v>20000000</v>
      </c>
      <c r="G232" s="2"/>
    </row>
    <row r="233" spans="1:7" ht="45" outlineLevel="3">
      <c r="A233" s="8" t="s">
        <v>204</v>
      </c>
      <c r="B233" s="9" t="s">
        <v>357</v>
      </c>
      <c r="C233" s="9" t="s">
        <v>205</v>
      </c>
      <c r="D233" s="9"/>
      <c r="E233" s="10">
        <f>E234+E241</f>
        <v>687698.65</v>
      </c>
      <c r="F233" s="10">
        <f>F234+F241</f>
        <v>299207.90000000002</v>
      </c>
      <c r="G233" s="2"/>
    </row>
    <row r="234" spans="1:7" ht="30" outlineLevel="4">
      <c r="A234" s="8" t="s">
        <v>206</v>
      </c>
      <c r="B234" s="9" t="s">
        <v>357</v>
      </c>
      <c r="C234" s="9" t="s">
        <v>207</v>
      </c>
      <c r="D234" s="9"/>
      <c r="E234" s="10">
        <f>E235+E238</f>
        <v>107698.65</v>
      </c>
      <c r="F234" s="10">
        <f>F235+F238</f>
        <v>83008.320000000007</v>
      </c>
      <c r="G234" s="2"/>
    </row>
    <row r="235" spans="1:7" outlineLevel="5">
      <c r="A235" s="8" t="s">
        <v>208</v>
      </c>
      <c r="B235" s="9" t="s">
        <v>357</v>
      </c>
      <c r="C235" s="9" t="s">
        <v>209</v>
      </c>
      <c r="D235" s="9"/>
      <c r="E235" s="10">
        <f>E236</f>
        <v>7698.65</v>
      </c>
      <c r="F235" s="10">
        <f>F236</f>
        <v>6833.94</v>
      </c>
      <c r="G235" s="2"/>
    </row>
    <row r="236" spans="1:7" ht="30" outlineLevel="6">
      <c r="A236" s="8" t="s">
        <v>23</v>
      </c>
      <c r="B236" s="9" t="s">
        <v>357</v>
      </c>
      <c r="C236" s="9" t="s">
        <v>209</v>
      </c>
      <c r="D236" s="9" t="s">
        <v>24</v>
      </c>
      <c r="E236" s="10">
        <f>E237</f>
        <v>7698.65</v>
      </c>
      <c r="F236" s="10">
        <f>F237</f>
        <v>6833.94</v>
      </c>
      <c r="G236" s="2"/>
    </row>
    <row r="237" spans="1:7" ht="30" outlineLevel="7">
      <c r="A237" s="8" t="s">
        <v>25</v>
      </c>
      <c r="B237" s="9" t="s">
        <v>357</v>
      </c>
      <c r="C237" s="9" t="s">
        <v>209</v>
      </c>
      <c r="D237" s="9" t="s">
        <v>26</v>
      </c>
      <c r="E237" s="10">
        <v>7698.65</v>
      </c>
      <c r="F237" s="10">
        <v>6833.94</v>
      </c>
      <c r="G237" s="2"/>
    </row>
    <row r="238" spans="1:7" outlineLevel="7">
      <c r="A238" s="15" t="s">
        <v>405</v>
      </c>
      <c r="B238" s="9" t="s">
        <v>357</v>
      </c>
      <c r="C238" s="9" t="s">
        <v>402</v>
      </c>
      <c r="D238" s="9"/>
      <c r="E238" s="10">
        <f>E239</f>
        <v>100000</v>
      </c>
      <c r="F238" s="10">
        <f>F239</f>
        <v>76174.38</v>
      </c>
      <c r="G238" s="2"/>
    </row>
    <row r="239" spans="1:7" outlineLevel="7">
      <c r="A239" s="15" t="s">
        <v>44</v>
      </c>
      <c r="B239" s="9" t="s">
        <v>357</v>
      </c>
      <c r="C239" s="9" t="s">
        <v>402</v>
      </c>
      <c r="D239" s="9" t="s">
        <v>45</v>
      </c>
      <c r="E239" s="10">
        <f>E240</f>
        <v>100000</v>
      </c>
      <c r="F239" s="10">
        <f>F240</f>
        <v>76174.38</v>
      </c>
      <c r="G239" s="2"/>
    </row>
    <row r="240" spans="1:7" ht="45" outlineLevel="7">
      <c r="A240" s="15" t="s">
        <v>373</v>
      </c>
      <c r="B240" s="9" t="s">
        <v>357</v>
      </c>
      <c r="C240" s="9" t="s">
        <v>402</v>
      </c>
      <c r="D240" s="9" t="s">
        <v>372</v>
      </c>
      <c r="E240" s="10">
        <v>100000</v>
      </c>
      <c r="F240" s="10">
        <v>76174.38</v>
      </c>
      <c r="G240" s="2"/>
    </row>
    <row r="241" spans="1:7" ht="45" outlineLevel="4">
      <c r="A241" s="8" t="s">
        <v>210</v>
      </c>
      <c r="B241" s="9" t="s">
        <v>357</v>
      </c>
      <c r="C241" s="9" t="s">
        <v>211</v>
      </c>
      <c r="D241" s="9"/>
      <c r="E241" s="10">
        <f t="shared" ref="E241:F243" si="27">E242</f>
        <v>580000</v>
      </c>
      <c r="F241" s="10">
        <f t="shared" si="27"/>
        <v>216199.58</v>
      </c>
      <c r="G241" s="2"/>
    </row>
    <row r="242" spans="1:7" ht="45" outlineLevel="5">
      <c r="A242" s="8" t="s">
        <v>212</v>
      </c>
      <c r="B242" s="9" t="s">
        <v>357</v>
      </c>
      <c r="C242" s="9" t="s">
        <v>213</v>
      </c>
      <c r="D242" s="9"/>
      <c r="E242" s="10">
        <f t="shared" si="27"/>
        <v>580000</v>
      </c>
      <c r="F242" s="10">
        <f t="shared" si="27"/>
        <v>216199.58</v>
      </c>
      <c r="G242" s="2"/>
    </row>
    <row r="243" spans="1:7" ht="30" outlineLevel="6">
      <c r="A243" s="8" t="s">
        <v>23</v>
      </c>
      <c r="B243" s="9" t="s">
        <v>357</v>
      </c>
      <c r="C243" s="9" t="s">
        <v>213</v>
      </c>
      <c r="D243" s="9" t="s">
        <v>24</v>
      </c>
      <c r="E243" s="10">
        <f t="shared" si="27"/>
        <v>580000</v>
      </c>
      <c r="F243" s="10">
        <f t="shared" si="27"/>
        <v>216199.58</v>
      </c>
      <c r="G243" s="2"/>
    </row>
    <row r="244" spans="1:7" ht="30" outlineLevel="7">
      <c r="A244" s="8" t="s">
        <v>25</v>
      </c>
      <c r="B244" s="9" t="s">
        <v>357</v>
      </c>
      <c r="C244" s="9" t="s">
        <v>213</v>
      </c>
      <c r="D244" s="9" t="s">
        <v>26</v>
      </c>
      <c r="E244" s="10">
        <v>580000</v>
      </c>
      <c r="F244" s="10">
        <v>216199.58</v>
      </c>
      <c r="G244" s="2"/>
    </row>
    <row r="245" spans="1:7" ht="30" outlineLevel="7">
      <c r="A245" s="15" t="s">
        <v>236</v>
      </c>
      <c r="B245" s="9" t="s">
        <v>357</v>
      </c>
      <c r="C245" s="23" t="s">
        <v>237</v>
      </c>
      <c r="D245" s="23"/>
      <c r="E245" s="10">
        <f t="shared" ref="E245:F249" si="28">E246</f>
        <v>450000</v>
      </c>
      <c r="F245" s="10">
        <f t="shared" si="28"/>
        <v>450000</v>
      </c>
      <c r="G245" s="2"/>
    </row>
    <row r="246" spans="1:7" outlineLevel="7">
      <c r="A246" s="15" t="s">
        <v>238</v>
      </c>
      <c r="B246" s="9" t="s">
        <v>357</v>
      </c>
      <c r="C246" s="23" t="s">
        <v>239</v>
      </c>
      <c r="D246" s="23"/>
      <c r="E246" s="10">
        <f t="shared" si="28"/>
        <v>450000</v>
      </c>
      <c r="F246" s="10">
        <f t="shared" si="28"/>
        <v>450000</v>
      </c>
      <c r="G246" s="2"/>
    </row>
    <row r="247" spans="1:7" outlineLevel="7">
      <c r="A247" s="15" t="s">
        <v>254</v>
      </c>
      <c r="B247" s="9" t="s">
        <v>357</v>
      </c>
      <c r="C247" s="23" t="s">
        <v>255</v>
      </c>
      <c r="D247" s="23"/>
      <c r="E247" s="10">
        <f t="shared" si="28"/>
        <v>450000</v>
      </c>
      <c r="F247" s="10">
        <f t="shared" si="28"/>
        <v>450000</v>
      </c>
      <c r="G247" s="2"/>
    </row>
    <row r="248" spans="1:7" ht="30" outlineLevel="7">
      <c r="A248" s="15" t="s">
        <v>403</v>
      </c>
      <c r="B248" s="9" t="s">
        <v>357</v>
      </c>
      <c r="C248" s="23" t="s">
        <v>404</v>
      </c>
      <c r="D248" s="23"/>
      <c r="E248" s="10">
        <f t="shared" si="28"/>
        <v>450000</v>
      </c>
      <c r="F248" s="10">
        <f t="shared" si="28"/>
        <v>450000</v>
      </c>
      <c r="G248" s="2"/>
    </row>
    <row r="249" spans="1:7" ht="30" outlineLevel="7">
      <c r="A249" s="15" t="s">
        <v>23</v>
      </c>
      <c r="B249" s="9" t="s">
        <v>357</v>
      </c>
      <c r="C249" s="23" t="s">
        <v>404</v>
      </c>
      <c r="D249" s="23" t="s">
        <v>24</v>
      </c>
      <c r="E249" s="10">
        <f t="shared" si="28"/>
        <v>450000</v>
      </c>
      <c r="F249" s="10">
        <f t="shared" si="28"/>
        <v>450000</v>
      </c>
      <c r="G249" s="2"/>
    </row>
    <row r="250" spans="1:7" ht="30" outlineLevel="7">
      <c r="A250" s="15" t="s">
        <v>25</v>
      </c>
      <c r="B250" s="9" t="s">
        <v>357</v>
      </c>
      <c r="C250" s="23" t="s">
        <v>404</v>
      </c>
      <c r="D250" s="23" t="s">
        <v>26</v>
      </c>
      <c r="E250" s="10">
        <v>450000</v>
      </c>
      <c r="F250" s="10">
        <v>450000</v>
      </c>
      <c r="G250" s="2"/>
    </row>
    <row r="251" spans="1:7" ht="30" outlineLevel="2">
      <c r="A251" s="8" t="s">
        <v>214</v>
      </c>
      <c r="B251" s="9" t="s">
        <v>357</v>
      </c>
      <c r="C251" s="9" t="s">
        <v>215</v>
      </c>
      <c r="D251" s="9"/>
      <c r="E251" s="10">
        <f>E252+E256+E269</f>
        <v>68122188.400000006</v>
      </c>
      <c r="F251" s="10">
        <f>F252+F256+F269</f>
        <v>67269698.700000003</v>
      </c>
      <c r="G251" s="2"/>
    </row>
    <row r="252" spans="1:7" ht="45" hidden="1" outlineLevel="4">
      <c r="A252" s="8" t="s">
        <v>216</v>
      </c>
      <c r="B252" s="9" t="s">
        <v>357</v>
      </c>
      <c r="C252" s="9" t="s">
        <v>217</v>
      </c>
      <c r="D252" s="9"/>
      <c r="E252" s="10">
        <f t="shared" ref="E252:F254" si="29">E253</f>
        <v>0</v>
      </c>
      <c r="F252" s="10">
        <f t="shared" si="29"/>
        <v>0</v>
      </c>
      <c r="G252" s="2"/>
    </row>
    <row r="253" spans="1:7" ht="36.75" hidden="1" customHeight="1" outlineLevel="5">
      <c r="A253" s="8" t="s">
        <v>338</v>
      </c>
      <c r="B253" s="9" t="s">
        <v>357</v>
      </c>
      <c r="C253" s="9" t="s">
        <v>218</v>
      </c>
      <c r="D253" s="9"/>
      <c r="E253" s="10">
        <f t="shared" si="29"/>
        <v>0</v>
      </c>
      <c r="F253" s="10">
        <f t="shared" si="29"/>
        <v>0</v>
      </c>
      <c r="G253" s="2"/>
    </row>
    <row r="254" spans="1:7" ht="30" hidden="1" outlineLevel="6">
      <c r="A254" s="8" t="s">
        <v>23</v>
      </c>
      <c r="B254" s="9" t="s">
        <v>357</v>
      </c>
      <c r="C254" s="9" t="s">
        <v>218</v>
      </c>
      <c r="D254" s="9" t="s">
        <v>24</v>
      </c>
      <c r="E254" s="10">
        <f t="shared" si="29"/>
        <v>0</v>
      </c>
      <c r="F254" s="10">
        <f t="shared" si="29"/>
        <v>0</v>
      </c>
      <c r="G254" s="2"/>
    </row>
    <row r="255" spans="1:7" ht="30" hidden="1" outlineLevel="7">
      <c r="A255" s="8" t="s">
        <v>25</v>
      </c>
      <c r="B255" s="9" t="s">
        <v>357</v>
      </c>
      <c r="C255" s="9" t="s">
        <v>218</v>
      </c>
      <c r="D255" s="9" t="s">
        <v>26</v>
      </c>
      <c r="E255" s="10">
        <v>0</v>
      </c>
      <c r="F255" s="10">
        <v>0</v>
      </c>
      <c r="G255" s="2"/>
    </row>
    <row r="256" spans="1:7" outlineLevel="4" collapsed="1">
      <c r="A256" s="8" t="s">
        <v>219</v>
      </c>
      <c r="B256" s="9" t="s">
        <v>357</v>
      </c>
      <c r="C256" s="9" t="s">
        <v>220</v>
      </c>
      <c r="D256" s="9"/>
      <c r="E256" s="10">
        <f>E257+E260+E263+E266</f>
        <v>40229376.93</v>
      </c>
      <c r="F256" s="10">
        <f>F257+F260+F263+F266</f>
        <v>39512440.370000005</v>
      </c>
      <c r="G256" s="2"/>
    </row>
    <row r="257" spans="1:7" ht="30" outlineLevel="5">
      <c r="A257" s="8" t="s">
        <v>221</v>
      </c>
      <c r="B257" s="9" t="s">
        <v>357</v>
      </c>
      <c r="C257" s="9" t="s">
        <v>222</v>
      </c>
      <c r="D257" s="9"/>
      <c r="E257" s="10">
        <f>E258</f>
        <v>680394.63</v>
      </c>
      <c r="F257" s="10">
        <f>F258</f>
        <v>680394.63</v>
      </c>
      <c r="G257" s="2"/>
    </row>
    <row r="258" spans="1:7" ht="30" outlineLevel="6">
      <c r="A258" s="8" t="s">
        <v>23</v>
      </c>
      <c r="B258" s="9" t="s">
        <v>357</v>
      </c>
      <c r="C258" s="9" t="s">
        <v>222</v>
      </c>
      <c r="D258" s="9" t="s">
        <v>24</v>
      </c>
      <c r="E258" s="10">
        <f>E259</f>
        <v>680394.63</v>
      </c>
      <c r="F258" s="10">
        <f>F259</f>
        <v>680394.63</v>
      </c>
      <c r="G258" s="2"/>
    </row>
    <row r="259" spans="1:7" ht="30" outlineLevel="7">
      <c r="A259" s="8" t="s">
        <v>25</v>
      </c>
      <c r="B259" s="9" t="s">
        <v>357</v>
      </c>
      <c r="C259" s="9" t="s">
        <v>222</v>
      </c>
      <c r="D259" s="9" t="s">
        <v>26</v>
      </c>
      <c r="E259" s="10">
        <v>680394.63</v>
      </c>
      <c r="F259" s="10">
        <v>680394.63</v>
      </c>
      <c r="G259" s="2"/>
    </row>
    <row r="260" spans="1:7" ht="45" outlineLevel="5">
      <c r="A260" s="8" t="s">
        <v>223</v>
      </c>
      <c r="B260" s="9" t="s">
        <v>357</v>
      </c>
      <c r="C260" s="9" t="s">
        <v>224</v>
      </c>
      <c r="D260" s="9"/>
      <c r="E260" s="10">
        <f>E261</f>
        <v>2421188.5299999998</v>
      </c>
      <c r="F260" s="10">
        <f>F261</f>
        <v>1704251.97</v>
      </c>
      <c r="G260" s="2"/>
    </row>
    <row r="261" spans="1:7" ht="30" outlineLevel="6">
      <c r="A261" s="8" t="s">
        <v>23</v>
      </c>
      <c r="B261" s="9" t="s">
        <v>357</v>
      </c>
      <c r="C261" s="9" t="s">
        <v>224</v>
      </c>
      <c r="D261" s="9" t="s">
        <v>24</v>
      </c>
      <c r="E261" s="10">
        <f>E262</f>
        <v>2421188.5299999998</v>
      </c>
      <c r="F261" s="10">
        <f>F262</f>
        <v>1704251.97</v>
      </c>
      <c r="G261" s="2"/>
    </row>
    <row r="262" spans="1:7" ht="30" outlineLevel="7">
      <c r="A262" s="8" t="s">
        <v>25</v>
      </c>
      <c r="B262" s="9" t="s">
        <v>357</v>
      </c>
      <c r="C262" s="9" t="s">
        <v>224</v>
      </c>
      <c r="D262" s="9" t="s">
        <v>26</v>
      </c>
      <c r="E262" s="10">
        <v>2421188.5299999998</v>
      </c>
      <c r="F262" s="10">
        <v>1704251.97</v>
      </c>
      <c r="G262" s="2"/>
    </row>
    <row r="263" spans="1:7" ht="45" outlineLevel="5">
      <c r="A263" s="8" t="s">
        <v>225</v>
      </c>
      <c r="B263" s="9" t="s">
        <v>357</v>
      </c>
      <c r="C263" s="9" t="s">
        <v>226</v>
      </c>
      <c r="D263" s="9"/>
      <c r="E263" s="10">
        <f>E264</f>
        <v>30000000</v>
      </c>
      <c r="F263" s="10">
        <f>F264</f>
        <v>30000000</v>
      </c>
      <c r="G263" s="2"/>
    </row>
    <row r="264" spans="1:7" outlineLevel="6">
      <c r="A264" s="15" t="s">
        <v>44</v>
      </c>
      <c r="B264" s="9" t="s">
        <v>357</v>
      </c>
      <c r="C264" s="9" t="s">
        <v>226</v>
      </c>
      <c r="D264" s="9" t="s">
        <v>45</v>
      </c>
      <c r="E264" s="10">
        <f>E265</f>
        <v>30000000</v>
      </c>
      <c r="F264" s="10">
        <f>F265</f>
        <v>30000000</v>
      </c>
      <c r="G264" s="2"/>
    </row>
    <row r="265" spans="1:7" ht="45" outlineLevel="7">
      <c r="A265" s="15" t="s">
        <v>373</v>
      </c>
      <c r="B265" s="9" t="s">
        <v>357</v>
      </c>
      <c r="C265" s="9" t="s">
        <v>226</v>
      </c>
      <c r="D265" s="9" t="s">
        <v>372</v>
      </c>
      <c r="E265" s="10">
        <v>30000000</v>
      </c>
      <c r="F265" s="10">
        <v>30000000</v>
      </c>
      <c r="G265" s="2"/>
    </row>
    <row r="266" spans="1:7" ht="108.75" customHeight="1" outlineLevel="5">
      <c r="A266" s="16" t="s">
        <v>227</v>
      </c>
      <c r="B266" s="9" t="s">
        <v>357</v>
      </c>
      <c r="C266" s="9" t="s">
        <v>228</v>
      </c>
      <c r="D266" s="9"/>
      <c r="E266" s="10">
        <f>E267</f>
        <v>7127793.7699999996</v>
      </c>
      <c r="F266" s="10">
        <f>F267</f>
        <v>7127793.7699999996</v>
      </c>
      <c r="G266" s="2"/>
    </row>
    <row r="267" spans="1:7" ht="30" outlineLevel="6">
      <c r="A267" s="8" t="s">
        <v>23</v>
      </c>
      <c r="B267" s="9" t="s">
        <v>357</v>
      </c>
      <c r="C267" s="9" t="s">
        <v>228</v>
      </c>
      <c r="D267" s="9" t="s">
        <v>24</v>
      </c>
      <c r="E267" s="10">
        <f>E268</f>
        <v>7127793.7699999996</v>
      </c>
      <c r="F267" s="10">
        <f>F268</f>
        <v>7127793.7699999996</v>
      </c>
      <c r="G267" s="2"/>
    </row>
    <row r="268" spans="1:7" ht="30" outlineLevel="7">
      <c r="A268" s="8" t="s">
        <v>25</v>
      </c>
      <c r="B268" s="9" t="s">
        <v>357</v>
      </c>
      <c r="C268" s="9" t="s">
        <v>228</v>
      </c>
      <c r="D268" s="9" t="s">
        <v>26</v>
      </c>
      <c r="E268" s="10">
        <v>7127793.7699999996</v>
      </c>
      <c r="F268" s="10">
        <v>7127793.7699999996</v>
      </c>
      <c r="G268" s="2"/>
    </row>
    <row r="269" spans="1:7" ht="30" outlineLevel="4">
      <c r="A269" s="8" t="s">
        <v>229</v>
      </c>
      <c r="B269" s="9" t="s">
        <v>357</v>
      </c>
      <c r="C269" s="9" t="s">
        <v>230</v>
      </c>
      <c r="D269" s="9"/>
      <c r="E269" s="10">
        <f>E270+E275</f>
        <v>27892811.469999999</v>
      </c>
      <c r="F269" s="10">
        <f>F270+F275</f>
        <v>27757258.330000002</v>
      </c>
      <c r="G269" s="2"/>
    </row>
    <row r="270" spans="1:7" outlineLevel="5">
      <c r="A270" s="8" t="s">
        <v>231</v>
      </c>
      <c r="B270" s="9" t="s">
        <v>357</v>
      </c>
      <c r="C270" s="9" t="s">
        <v>232</v>
      </c>
      <c r="D270" s="9"/>
      <c r="E270" s="10">
        <f>E271+E273</f>
        <v>14330000</v>
      </c>
      <c r="F270" s="10">
        <f>F271+F273</f>
        <v>14194446.860000001</v>
      </c>
      <c r="G270" s="2"/>
    </row>
    <row r="271" spans="1:7" ht="30" outlineLevel="6">
      <c r="A271" s="8" t="s">
        <v>23</v>
      </c>
      <c r="B271" s="9" t="s">
        <v>357</v>
      </c>
      <c r="C271" s="9" t="s">
        <v>232</v>
      </c>
      <c r="D271" s="9" t="s">
        <v>24</v>
      </c>
      <c r="E271" s="10">
        <f>E272</f>
        <v>14328738.369999999</v>
      </c>
      <c r="F271" s="10">
        <f>F272</f>
        <v>14193185.23</v>
      </c>
      <c r="G271" s="2"/>
    </row>
    <row r="272" spans="1:7" ht="30" outlineLevel="7">
      <c r="A272" s="8" t="s">
        <v>25</v>
      </c>
      <c r="B272" s="9" t="s">
        <v>357</v>
      </c>
      <c r="C272" s="9" t="s">
        <v>232</v>
      </c>
      <c r="D272" s="9" t="s">
        <v>26</v>
      </c>
      <c r="E272" s="10">
        <v>14328738.369999999</v>
      </c>
      <c r="F272" s="10">
        <v>14193185.23</v>
      </c>
      <c r="G272" s="2"/>
    </row>
    <row r="273" spans="1:7" outlineLevel="7">
      <c r="A273" s="8" t="s">
        <v>44</v>
      </c>
      <c r="B273" s="9" t="s">
        <v>357</v>
      </c>
      <c r="C273" s="9" t="s">
        <v>232</v>
      </c>
      <c r="D273" s="9" t="s">
        <v>45</v>
      </c>
      <c r="E273" s="10">
        <f>E274</f>
        <v>1261.6300000000001</v>
      </c>
      <c r="F273" s="10">
        <f>F274</f>
        <v>1261.6300000000001</v>
      </c>
      <c r="G273" s="2"/>
    </row>
    <row r="274" spans="1:7" outlineLevel="7">
      <c r="A274" s="8" t="s">
        <v>53</v>
      </c>
      <c r="B274" s="9" t="s">
        <v>357</v>
      </c>
      <c r="C274" s="9" t="s">
        <v>232</v>
      </c>
      <c r="D274" s="9" t="s">
        <v>54</v>
      </c>
      <c r="E274" s="10">
        <v>1261.6300000000001</v>
      </c>
      <c r="F274" s="10">
        <v>1261.6300000000001</v>
      </c>
      <c r="G274" s="2"/>
    </row>
    <row r="275" spans="1:7" ht="30" outlineLevel="5">
      <c r="A275" s="8" t="s">
        <v>233</v>
      </c>
      <c r="B275" s="9" t="s">
        <v>357</v>
      </c>
      <c r="C275" s="9" t="s">
        <v>234</v>
      </c>
      <c r="D275" s="9"/>
      <c r="E275" s="10">
        <f>E276</f>
        <v>13562811.470000001</v>
      </c>
      <c r="F275" s="10">
        <f>F276</f>
        <v>13562811.470000001</v>
      </c>
      <c r="G275" s="2"/>
    </row>
    <row r="276" spans="1:7" outlineLevel="6">
      <c r="A276" s="8" t="s">
        <v>44</v>
      </c>
      <c r="B276" s="9" t="s">
        <v>357</v>
      </c>
      <c r="C276" s="9" t="s">
        <v>234</v>
      </c>
      <c r="D276" s="9" t="s">
        <v>45</v>
      </c>
      <c r="E276" s="10">
        <f>E277</f>
        <v>13562811.470000001</v>
      </c>
      <c r="F276" s="10">
        <f>F277</f>
        <v>13562811.470000001</v>
      </c>
      <c r="G276" s="2"/>
    </row>
    <row r="277" spans="1:7" outlineLevel="7">
      <c r="A277" s="8" t="s">
        <v>53</v>
      </c>
      <c r="B277" s="9" t="s">
        <v>357</v>
      </c>
      <c r="C277" s="9" t="s">
        <v>234</v>
      </c>
      <c r="D277" s="9" t="s">
        <v>54</v>
      </c>
      <c r="E277" s="10">
        <v>13562811.470000001</v>
      </c>
      <c r="F277" s="10">
        <v>13562811.470000001</v>
      </c>
      <c r="G277" s="2"/>
    </row>
    <row r="278" spans="1:7" outlineLevel="1">
      <c r="A278" s="18" t="s">
        <v>235</v>
      </c>
      <c r="B278" s="19" t="s">
        <v>358</v>
      </c>
      <c r="C278" s="19"/>
      <c r="D278" s="19"/>
      <c r="E278" s="20">
        <f>E279+E313+E325</f>
        <v>42294006.43</v>
      </c>
      <c r="F278" s="20">
        <f>F279+F313+F325</f>
        <v>39863910.909999996</v>
      </c>
      <c r="G278" s="2"/>
    </row>
    <row r="279" spans="1:7" ht="30" outlineLevel="2">
      <c r="A279" s="8" t="s">
        <v>236</v>
      </c>
      <c r="B279" s="9" t="s">
        <v>358</v>
      </c>
      <c r="C279" s="9" t="s">
        <v>237</v>
      </c>
      <c r="D279" s="9"/>
      <c r="E279" s="10">
        <f>E280</f>
        <v>31257180.080000002</v>
      </c>
      <c r="F279" s="10">
        <f>F280</f>
        <v>29328299.629999999</v>
      </c>
      <c r="G279" s="2"/>
    </row>
    <row r="280" spans="1:7" outlineLevel="3">
      <c r="A280" s="8" t="s">
        <v>238</v>
      </c>
      <c r="B280" s="9" t="s">
        <v>358</v>
      </c>
      <c r="C280" s="9" t="s">
        <v>239</v>
      </c>
      <c r="D280" s="9"/>
      <c r="E280" s="10">
        <f>E281+E287+E291+E301</f>
        <v>31257180.080000002</v>
      </c>
      <c r="F280" s="10">
        <f>F281+F287+F291+F301</f>
        <v>29328299.629999999</v>
      </c>
      <c r="G280" s="2"/>
    </row>
    <row r="281" spans="1:7" ht="19.5" customHeight="1" outlineLevel="4">
      <c r="A281" s="8" t="s">
        <v>240</v>
      </c>
      <c r="B281" s="9" t="s">
        <v>358</v>
      </c>
      <c r="C281" s="9" t="s">
        <v>241</v>
      </c>
      <c r="D281" s="9"/>
      <c r="E281" s="10">
        <f>E282</f>
        <v>1945695.79</v>
      </c>
      <c r="F281" s="10">
        <f>F282</f>
        <v>1810002.59</v>
      </c>
      <c r="G281" s="2"/>
    </row>
    <row r="282" spans="1:7" outlineLevel="5">
      <c r="A282" s="8" t="s">
        <v>242</v>
      </c>
      <c r="B282" s="9" t="s">
        <v>358</v>
      </c>
      <c r="C282" s="9" t="s">
        <v>243</v>
      </c>
      <c r="D282" s="9"/>
      <c r="E282" s="10">
        <f>E283+E285</f>
        <v>1945695.79</v>
      </c>
      <c r="F282" s="10">
        <f>F283+F285</f>
        <v>1810002.59</v>
      </c>
      <c r="G282" s="2"/>
    </row>
    <row r="283" spans="1:7" ht="30" outlineLevel="6">
      <c r="A283" s="8" t="s">
        <v>23</v>
      </c>
      <c r="B283" s="9" t="s">
        <v>358</v>
      </c>
      <c r="C283" s="9" t="s">
        <v>243</v>
      </c>
      <c r="D283" s="9" t="s">
        <v>24</v>
      </c>
      <c r="E283" s="10">
        <f>E284</f>
        <v>1895695.79</v>
      </c>
      <c r="F283" s="10">
        <f>F284</f>
        <v>1760002.59</v>
      </c>
      <c r="G283" s="2"/>
    </row>
    <row r="284" spans="1:7" ht="30" outlineLevel="7">
      <c r="A284" s="8" t="s">
        <v>25</v>
      </c>
      <c r="B284" s="9" t="s">
        <v>358</v>
      </c>
      <c r="C284" s="9" t="s">
        <v>243</v>
      </c>
      <c r="D284" s="9" t="s">
        <v>26</v>
      </c>
      <c r="E284" s="10">
        <v>1895695.79</v>
      </c>
      <c r="F284" s="10">
        <v>1760002.59</v>
      </c>
      <c r="G284" s="2"/>
    </row>
    <row r="285" spans="1:7" outlineLevel="7">
      <c r="A285" s="8" t="s">
        <v>44</v>
      </c>
      <c r="B285" s="9" t="s">
        <v>358</v>
      </c>
      <c r="C285" s="9" t="s">
        <v>243</v>
      </c>
      <c r="D285" s="9" t="s">
        <v>45</v>
      </c>
      <c r="E285" s="10">
        <f>E286</f>
        <v>50000</v>
      </c>
      <c r="F285" s="10">
        <f>F286</f>
        <v>50000</v>
      </c>
      <c r="G285" s="2"/>
    </row>
    <row r="286" spans="1:7" outlineLevel="7">
      <c r="A286" s="8" t="s">
        <v>53</v>
      </c>
      <c r="B286" s="9" t="s">
        <v>358</v>
      </c>
      <c r="C286" s="9" t="s">
        <v>243</v>
      </c>
      <c r="D286" s="9" t="s">
        <v>54</v>
      </c>
      <c r="E286" s="10">
        <v>50000</v>
      </c>
      <c r="F286" s="10">
        <v>50000</v>
      </c>
      <c r="G286" s="2"/>
    </row>
    <row r="287" spans="1:7" outlineLevel="4">
      <c r="A287" s="8" t="s">
        <v>244</v>
      </c>
      <c r="B287" s="9" t="s">
        <v>358</v>
      </c>
      <c r="C287" s="9" t="s">
        <v>245</v>
      </c>
      <c r="D287" s="9"/>
      <c r="E287" s="10">
        <f t="shared" ref="E287:F289" si="30">E288</f>
        <v>2775535.13</v>
      </c>
      <c r="F287" s="10">
        <f t="shared" si="30"/>
        <v>2103504.5499999998</v>
      </c>
      <c r="G287" s="2"/>
    </row>
    <row r="288" spans="1:7" outlineLevel="5">
      <c r="A288" s="8" t="s">
        <v>246</v>
      </c>
      <c r="B288" s="9" t="s">
        <v>358</v>
      </c>
      <c r="C288" s="9" t="s">
        <v>247</v>
      </c>
      <c r="D288" s="9"/>
      <c r="E288" s="10">
        <f t="shared" si="30"/>
        <v>2775535.13</v>
      </c>
      <c r="F288" s="10">
        <f t="shared" si="30"/>
        <v>2103504.5499999998</v>
      </c>
      <c r="G288" s="2"/>
    </row>
    <row r="289" spans="1:7" ht="30" outlineLevel="6">
      <c r="A289" s="8" t="s">
        <v>23</v>
      </c>
      <c r="B289" s="9" t="s">
        <v>358</v>
      </c>
      <c r="C289" s="9" t="s">
        <v>247</v>
      </c>
      <c r="D289" s="9" t="s">
        <v>24</v>
      </c>
      <c r="E289" s="10">
        <f t="shared" si="30"/>
        <v>2775535.13</v>
      </c>
      <c r="F289" s="10">
        <f t="shared" si="30"/>
        <v>2103504.5499999998</v>
      </c>
      <c r="G289" s="2"/>
    </row>
    <row r="290" spans="1:7" ht="30" outlineLevel="7">
      <c r="A290" s="8" t="s">
        <v>25</v>
      </c>
      <c r="B290" s="9" t="s">
        <v>358</v>
      </c>
      <c r="C290" s="9" t="s">
        <v>247</v>
      </c>
      <c r="D290" s="9" t="s">
        <v>26</v>
      </c>
      <c r="E290" s="10">
        <v>2775535.13</v>
      </c>
      <c r="F290" s="10">
        <v>2103504.5499999998</v>
      </c>
      <c r="G290" s="2"/>
    </row>
    <row r="291" spans="1:7" ht="30" outlineLevel="4">
      <c r="A291" s="8" t="s">
        <v>248</v>
      </c>
      <c r="B291" s="9" t="s">
        <v>358</v>
      </c>
      <c r="C291" s="9" t="s">
        <v>249</v>
      </c>
      <c r="D291" s="9"/>
      <c r="E291" s="10">
        <f>E292</f>
        <v>19660547.609999999</v>
      </c>
      <c r="F291" s="10">
        <f>F292</f>
        <v>19349939.239999998</v>
      </c>
      <c r="G291" s="2"/>
    </row>
    <row r="292" spans="1:7" ht="30" outlineLevel="5">
      <c r="A292" s="8" t="s">
        <v>250</v>
      </c>
      <c r="B292" s="9" t="s">
        <v>358</v>
      </c>
      <c r="C292" s="9" t="s">
        <v>251</v>
      </c>
      <c r="D292" s="9"/>
      <c r="E292" s="10">
        <f>E293+E295</f>
        <v>19660547.609999999</v>
      </c>
      <c r="F292" s="10">
        <f>F293+F295</f>
        <v>19349939.239999998</v>
      </c>
      <c r="G292" s="2"/>
    </row>
    <row r="293" spans="1:7" ht="30" outlineLevel="6">
      <c r="A293" s="8" t="s">
        <v>23</v>
      </c>
      <c r="B293" s="9" t="s">
        <v>358</v>
      </c>
      <c r="C293" s="9" t="s">
        <v>251</v>
      </c>
      <c r="D293" s="9" t="s">
        <v>24</v>
      </c>
      <c r="E293" s="10">
        <f>E294</f>
        <v>19610547.609999999</v>
      </c>
      <c r="F293" s="10">
        <f>F294</f>
        <v>19299939.239999998</v>
      </c>
      <c r="G293" s="2"/>
    </row>
    <row r="294" spans="1:7" ht="30" outlineLevel="7">
      <c r="A294" s="8" t="s">
        <v>25</v>
      </c>
      <c r="B294" s="9" t="s">
        <v>358</v>
      </c>
      <c r="C294" s="9" t="s">
        <v>251</v>
      </c>
      <c r="D294" s="9" t="s">
        <v>26</v>
      </c>
      <c r="E294" s="10">
        <v>19610547.609999999</v>
      </c>
      <c r="F294" s="10">
        <v>19299939.239999998</v>
      </c>
      <c r="G294" s="2"/>
    </row>
    <row r="295" spans="1:7" outlineLevel="7">
      <c r="A295" s="15" t="s">
        <v>44</v>
      </c>
      <c r="B295" s="9" t="s">
        <v>358</v>
      </c>
      <c r="C295" s="9" t="s">
        <v>251</v>
      </c>
      <c r="D295" s="9" t="s">
        <v>45</v>
      </c>
      <c r="E295" s="10">
        <f>E296</f>
        <v>50000</v>
      </c>
      <c r="F295" s="10">
        <f>F296</f>
        <v>50000</v>
      </c>
      <c r="G295" s="2"/>
    </row>
    <row r="296" spans="1:7" outlineLevel="7">
      <c r="A296" s="15" t="s">
        <v>53</v>
      </c>
      <c r="B296" s="9" t="s">
        <v>358</v>
      </c>
      <c r="C296" s="9" t="s">
        <v>251</v>
      </c>
      <c r="D296" s="9" t="s">
        <v>54</v>
      </c>
      <c r="E296" s="10">
        <v>50000</v>
      </c>
      <c r="F296" s="10">
        <v>50000</v>
      </c>
      <c r="G296" s="2"/>
    </row>
    <row r="297" spans="1:7" ht="30" hidden="1" outlineLevel="4">
      <c r="A297" s="8" t="s">
        <v>339</v>
      </c>
      <c r="B297" s="9" t="s">
        <v>358</v>
      </c>
      <c r="C297" s="9" t="s">
        <v>252</v>
      </c>
      <c r="D297" s="9"/>
      <c r="E297" s="10">
        <v>0</v>
      </c>
      <c r="F297" s="10">
        <v>0</v>
      </c>
      <c r="G297" s="2"/>
    </row>
    <row r="298" spans="1:7" hidden="1" outlineLevel="5">
      <c r="A298" s="8" t="s">
        <v>340</v>
      </c>
      <c r="B298" s="9" t="s">
        <v>358</v>
      </c>
      <c r="C298" s="9" t="s">
        <v>253</v>
      </c>
      <c r="D298" s="9"/>
      <c r="E298" s="10">
        <v>0</v>
      </c>
      <c r="F298" s="10">
        <v>0</v>
      </c>
      <c r="G298" s="2"/>
    </row>
    <row r="299" spans="1:7" ht="30" hidden="1" outlineLevel="6">
      <c r="A299" s="8" t="s">
        <v>23</v>
      </c>
      <c r="B299" s="9" t="s">
        <v>358</v>
      </c>
      <c r="C299" s="9" t="s">
        <v>253</v>
      </c>
      <c r="D299" s="9" t="s">
        <v>24</v>
      </c>
      <c r="E299" s="10">
        <v>0</v>
      </c>
      <c r="F299" s="10">
        <v>0</v>
      </c>
      <c r="G299" s="2"/>
    </row>
    <row r="300" spans="1:7" ht="30" hidden="1" outlineLevel="7">
      <c r="A300" s="8" t="s">
        <v>25</v>
      </c>
      <c r="B300" s="9" t="s">
        <v>358</v>
      </c>
      <c r="C300" s="9" t="s">
        <v>253</v>
      </c>
      <c r="D300" s="9" t="s">
        <v>26</v>
      </c>
      <c r="E300" s="10">
        <v>0</v>
      </c>
      <c r="F300" s="10">
        <v>0</v>
      </c>
      <c r="G300" s="2"/>
    </row>
    <row r="301" spans="1:7" outlineLevel="4" collapsed="1">
      <c r="A301" s="8" t="s">
        <v>254</v>
      </c>
      <c r="B301" s="9" t="s">
        <v>358</v>
      </c>
      <c r="C301" s="9" t="s">
        <v>255</v>
      </c>
      <c r="D301" s="9"/>
      <c r="E301" s="10">
        <f>E302+E310</f>
        <v>6875401.5499999998</v>
      </c>
      <c r="F301" s="10">
        <f>F302+F310</f>
        <v>6064853.25</v>
      </c>
      <c r="G301" s="2"/>
    </row>
    <row r="302" spans="1:7" outlineLevel="5">
      <c r="A302" s="8" t="s">
        <v>256</v>
      </c>
      <c r="B302" s="9" t="s">
        <v>358</v>
      </c>
      <c r="C302" s="9" t="s">
        <v>257</v>
      </c>
      <c r="D302" s="9"/>
      <c r="E302" s="10">
        <f>E303+E305+E307</f>
        <v>3003201.55</v>
      </c>
      <c r="F302" s="10">
        <f>F303+F305+F307</f>
        <v>2418173.71</v>
      </c>
      <c r="G302" s="2"/>
    </row>
    <row r="303" spans="1:7" ht="30" outlineLevel="6">
      <c r="A303" s="8" t="s">
        <v>23</v>
      </c>
      <c r="B303" s="9" t="s">
        <v>358</v>
      </c>
      <c r="C303" s="9" t="s">
        <v>257</v>
      </c>
      <c r="D303" s="9" t="s">
        <v>24</v>
      </c>
      <c r="E303" s="10">
        <f>E304</f>
        <v>2789201.55</v>
      </c>
      <c r="F303" s="10">
        <f>F304</f>
        <v>2204173.71</v>
      </c>
      <c r="G303" s="2"/>
    </row>
    <row r="304" spans="1:7" ht="30" outlineLevel="7">
      <c r="A304" s="8" t="s">
        <v>25</v>
      </c>
      <c r="B304" s="9" t="s">
        <v>358</v>
      </c>
      <c r="C304" s="9" t="s">
        <v>257</v>
      </c>
      <c r="D304" s="9" t="s">
        <v>26</v>
      </c>
      <c r="E304" s="17">
        <v>2789201.55</v>
      </c>
      <c r="F304" s="17">
        <v>2204173.71</v>
      </c>
      <c r="G304" s="2"/>
    </row>
    <row r="305" spans="1:7" outlineLevel="7">
      <c r="A305" s="15" t="s">
        <v>323</v>
      </c>
      <c r="B305" s="9" t="s">
        <v>358</v>
      </c>
      <c r="C305" s="9" t="s">
        <v>257</v>
      </c>
      <c r="D305" s="9" t="s">
        <v>324</v>
      </c>
      <c r="E305" s="17">
        <f>E306</f>
        <v>69000</v>
      </c>
      <c r="F305" s="17">
        <f>F306</f>
        <v>69000</v>
      </c>
      <c r="G305" s="2"/>
    </row>
    <row r="306" spans="1:7" outlineLevel="7">
      <c r="A306" s="15" t="s">
        <v>325</v>
      </c>
      <c r="B306" s="9" t="s">
        <v>358</v>
      </c>
      <c r="C306" s="9" t="s">
        <v>257</v>
      </c>
      <c r="D306" s="9" t="s">
        <v>326</v>
      </c>
      <c r="E306" s="17">
        <v>69000</v>
      </c>
      <c r="F306" s="17">
        <v>69000</v>
      </c>
      <c r="G306" s="2"/>
    </row>
    <row r="307" spans="1:7" outlineLevel="7">
      <c r="A307" s="15" t="s">
        <v>44</v>
      </c>
      <c r="B307" s="9" t="s">
        <v>358</v>
      </c>
      <c r="C307" s="9" t="s">
        <v>257</v>
      </c>
      <c r="D307" s="9" t="s">
        <v>45</v>
      </c>
      <c r="E307" s="17">
        <f>E308+E309</f>
        <v>145000</v>
      </c>
      <c r="F307" s="17">
        <f>F308+F309</f>
        <v>145000</v>
      </c>
      <c r="G307" s="2"/>
    </row>
    <row r="308" spans="1:7" outlineLevel="7">
      <c r="A308" s="15" t="s">
        <v>374</v>
      </c>
      <c r="B308" s="9" t="s">
        <v>358</v>
      </c>
      <c r="C308" s="9" t="s">
        <v>257</v>
      </c>
      <c r="D308" s="9" t="s">
        <v>375</v>
      </c>
      <c r="E308" s="17">
        <v>95000</v>
      </c>
      <c r="F308" s="17">
        <v>95000</v>
      </c>
      <c r="G308" s="2"/>
    </row>
    <row r="309" spans="1:7" outlineLevel="7">
      <c r="A309" s="15" t="s">
        <v>374</v>
      </c>
      <c r="B309" s="9" t="s">
        <v>358</v>
      </c>
      <c r="C309" s="9" t="s">
        <v>257</v>
      </c>
      <c r="D309" s="9" t="s">
        <v>54</v>
      </c>
      <c r="E309" s="17">
        <v>50000</v>
      </c>
      <c r="F309" s="17">
        <v>50000</v>
      </c>
      <c r="G309" s="2"/>
    </row>
    <row r="310" spans="1:7" ht="30" outlineLevel="7">
      <c r="A310" s="21" t="s">
        <v>380</v>
      </c>
      <c r="B310" s="9" t="s">
        <v>358</v>
      </c>
      <c r="C310" s="9" t="s">
        <v>382</v>
      </c>
      <c r="D310" s="9"/>
      <c r="E310" s="17">
        <f>E311</f>
        <v>3872200</v>
      </c>
      <c r="F310" s="17">
        <f>F311</f>
        <v>3646679.54</v>
      </c>
      <c r="G310" s="2"/>
    </row>
    <row r="311" spans="1:7" outlineLevel="7">
      <c r="A311" s="21" t="s">
        <v>381</v>
      </c>
      <c r="B311" s="9" t="s">
        <v>358</v>
      </c>
      <c r="C311" s="9" t="s">
        <v>382</v>
      </c>
      <c r="D311" s="9" t="s">
        <v>24</v>
      </c>
      <c r="E311" s="17">
        <f>E312</f>
        <v>3872200</v>
      </c>
      <c r="F311" s="17">
        <f>F312</f>
        <v>3646679.54</v>
      </c>
      <c r="G311" s="2"/>
    </row>
    <row r="312" spans="1:7" ht="30" outlineLevel="7">
      <c r="A312" s="21" t="s">
        <v>25</v>
      </c>
      <c r="B312" s="9" t="s">
        <v>358</v>
      </c>
      <c r="C312" s="9" t="s">
        <v>382</v>
      </c>
      <c r="D312" s="9" t="s">
        <v>26</v>
      </c>
      <c r="E312" s="17">
        <v>3872200</v>
      </c>
      <c r="F312" s="17">
        <v>3646679.54</v>
      </c>
      <c r="G312" s="2"/>
    </row>
    <row r="313" spans="1:7" ht="30" outlineLevel="2">
      <c r="A313" s="8" t="s">
        <v>258</v>
      </c>
      <c r="B313" s="9" t="s">
        <v>358</v>
      </c>
      <c r="C313" s="9" t="s">
        <v>259</v>
      </c>
      <c r="D313" s="9"/>
      <c r="E313" s="10">
        <f>E314+E321</f>
        <v>8501372.3499999996</v>
      </c>
      <c r="F313" s="10">
        <f>F314+F321</f>
        <v>8501372.3499999996</v>
      </c>
      <c r="G313" s="2"/>
    </row>
    <row r="314" spans="1:7" ht="30" hidden="1" outlineLevel="4">
      <c r="A314" s="8" t="s">
        <v>260</v>
      </c>
      <c r="B314" s="9" t="s">
        <v>358</v>
      </c>
      <c r="C314" s="9" t="s">
        <v>261</v>
      </c>
      <c r="D314" s="9"/>
      <c r="E314" s="10">
        <f>E315+E318</f>
        <v>0</v>
      </c>
      <c r="F314" s="10">
        <f>F315+F318</f>
        <v>0</v>
      </c>
      <c r="G314" s="2"/>
    </row>
    <row r="315" spans="1:7" ht="30" hidden="1" outlineLevel="5">
      <c r="A315" s="8" t="s">
        <v>262</v>
      </c>
      <c r="B315" s="9" t="s">
        <v>358</v>
      </c>
      <c r="C315" s="9" t="s">
        <v>263</v>
      </c>
      <c r="D315" s="9"/>
      <c r="E315" s="10">
        <f>E316</f>
        <v>0</v>
      </c>
      <c r="F315" s="10">
        <f>F316</f>
        <v>0</v>
      </c>
      <c r="G315" s="2"/>
    </row>
    <row r="316" spans="1:7" ht="30" hidden="1" outlineLevel="6">
      <c r="A316" s="8" t="s">
        <v>23</v>
      </c>
      <c r="B316" s="9" t="s">
        <v>358</v>
      </c>
      <c r="C316" s="9" t="s">
        <v>263</v>
      </c>
      <c r="D316" s="9" t="s">
        <v>24</v>
      </c>
      <c r="E316" s="10">
        <f>E317</f>
        <v>0</v>
      </c>
      <c r="F316" s="10">
        <f>F317</f>
        <v>0</v>
      </c>
      <c r="G316" s="2"/>
    </row>
    <row r="317" spans="1:7" ht="30" hidden="1" outlineLevel="7">
      <c r="A317" s="8" t="s">
        <v>25</v>
      </c>
      <c r="B317" s="9" t="s">
        <v>358</v>
      </c>
      <c r="C317" s="9" t="s">
        <v>263</v>
      </c>
      <c r="D317" s="9" t="s">
        <v>26</v>
      </c>
      <c r="E317" s="10">
        <v>0</v>
      </c>
      <c r="F317" s="10">
        <v>0</v>
      </c>
      <c r="G317" s="2"/>
    </row>
    <row r="318" spans="1:7" ht="30" hidden="1" outlineLevel="5">
      <c r="A318" s="8" t="s">
        <v>264</v>
      </c>
      <c r="B318" s="9" t="s">
        <v>358</v>
      </c>
      <c r="C318" s="9" t="s">
        <v>265</v>
      </c>
      <c r="D318" s="9"/>
      <c r="E318" s="10">
        <f>E319</f>
        <v>0</v>
      </c>
      <c r="F318" s="10">
        <f>F319</f>
        <v>0</v>
      </c>
      <c r="G318" s="2"/>
    </row>
    <row r="319" spans="1:7" ht="30" hidden="1" outlineLevel="6">
      <c r="A319" s="8" t="s">
        <v>23</v>
      </c>
      <c r="B319" s="9" t="s">
        <v>358</v>
      </c>
      <c r="C319" s="9" t="s">
        <v>265</v>
      </c>
      <c r="D319" s="9" t="s">
        <v>24</v>
      </c>
      <c r="E319" s="10">
        <f>E320</f>
        <v>0</v>
      </c>
      <c r="F319" s="10">
        <f>F320</f>
        <v>0</v>
      </c>
      <c r="G319" s="2"/>
    </row>
    <row r="320" spans="1:7" ht="30" hidden="1" outlineLevel="7">
      <c r="A320" s="8" t="s">
        <v>25</v>
      </c>
      <c r="B320" s="9" t="s">
        <v>358</v>
      </c>
      <c r="C320" s="9" t="s">
        <v>265</v>
      </c>
      <c r="D320" s="9" t="s">
        <v>26</v>
      </c>
      <c r="E320" s="10">
        <v>0</v>
      </c>
      <c r="F320" s="10">
        <v>0</v>
      </c>
      <c r="G320" s="2"/>
    </row>
    <row r="321" spans="1:7" outlineLevel="4" collapsed="1">
      <c r="A321" s="8" t="s">
        <v>266</v>
      </c>
      <c r="B321" s="9" t="s">
        <v>358</v>
      </c>
      <c r="C321" s="9" t="s">
        <v>267</v>
      </c>
      <c r="D321" s="9"/>
      <c r="E321" s="10">
        <f t="shared" ref="E321:F323" si="31">E322</f>
        <v>8501372.3499999996</v>
      </c>
      <c r="F321" s="10">
        <f t="shared" si="31"/>
        <v>8501372.3499999996</v>
      </c>
      <c r="G321" s="2"/>
    </row>
    <row r="322" spans="1:7" outlineLevel="5">
      <c r="A322" s="8" t="s">
        <v>268</v>
      </c>
      <c r="B322" s="9" t="s">
        <v>358</v>
      </c>
      <c r="C322" s="9" t="s">
        <v>269</v>
      </c>
      <c r="D322" s="9"/>
      <c r="E322" s="10">
        <f t="shared" si="31"/>
        <v>8501372.3499999996</v>
      </c>
      <c r="F322" s="10">
        <f t="shared" si="31"/>
        <v>8501372.3499999996</v>
      </c>
      <c r="G322" s="2"/>
    </row>
    <row r="323" spans="1:7" ht="30" outlineLevel="6">
      <c r="A323" s="8" t="s">
        <v>23</v>
      </c>
      <c r="B323" s="9" t="s">
        <v>358</v>
      </c>
      <c r="C323" s="9" t="s">
        <v>269</v>
      </c>
      <c r="D323" s="9" t="s">
        <v>24</v>
      </c>
      <c r="E323" s="10">
        <f t="shared" si="31"/>
        <v>8501372.3499999996</v>
      </c>
      <c r="F323" s="10">
        <f t="shared" si="31"/>
        <v>8501372.3499999996</v>
      </c>
      <c r="G323" s="2"/>
    </row>
    <row r="324" spans="1:7" ht="30" outlineLevel="7">
      <c r="A324" s="8" t="s">
        <v>25</v>
      </c>
      <c r="B324" s="9" t="s">
        <v>358</v>
      </c>
      <c r="C324" s="9" t="s">
        <v>269</v>
      </c>
      <c r="D324" s="9" t="s">
        <v>26</v>
      </c>
      <c r="E324" s="10">
        <v>8501372.3499999996</v>
      </c>
      <c r="F324" s="10">
        <v>8501372.3499999996</v>
      </c>
      <c r="G324" s="2"/>
    </row>
    <row r="325" spans="1:7" ht="45" outlineLevel="2">
      <c r="A325" s="8" t="s">
        <v>6</v>
      </c>
      <c r="B325" s="9" t="s">
        <v>358</v>
      </c>
      <c r="C325" s="9" t="s">
        <v>7</v>
      </c>
      <c r="D325" s="9"/>
      <c r="E325" s="10">
        <f>E326</f>
        <v>2535454</v>
      </c>
      <c r="F325" s="10">
        <f>F326</f>
        <v>2034238.9300000002</v>
      </c>
      <c r="G325" s="2"/>
    </row>
    <row r="326" spans="1:7" ht="45" outlineLevel="4">
      <c r="A326" s="8" t="s">
        <v>270</v>
      </c>
      <c r="B326" s="9" t="s">
        <v>358</v>
      </c>
      <c r="C326" s="9" t="s">
        <v>271</v>
      </c>
      <c r="D326" s="9"/>
      <c r="E326" s="10">
        <f>E327+E330</f>
        <v>2535454</v>
      </c>
      <c r="F326" s="10">
        <f>F327+F330</f>
        <v>2034238.9300000002</v>
      </c>
      <c r="G326" s="2"/>
    </row>
    <row r="327" spans="1:7" ht="30.75" customHeight="1" outlineLevel="5">
      <c r="A327" s="8" t="s">
        <v>272</v>
      </c>
      <c r="B327" s="9" t="s">
        <v>358</v>
      </c>
      <c r="C327" s="9" t="s">
        <v>273</v>
      </c>
      <c r="D327" s="9"/>
      <c r="E327" s="10">
        <f>E328</f>
        <v>1235454</v>
      </c>
      <c r="F327" s="10">
        <f>F328</f>
        <v>793353.18</v>
      </c>
      <c r="G327" s="2"/>
    </row>
    <row r="328" spans="1:7" ht="30" outlineLevel="6">
      <c r="A328" s="8" t="s">
        <v>23</v>
      </c>
      <c r="B328" s="9" t="s">
        <v>358</v>
      </c>
      <c r="C328" s="9" t="s">
        <v>273</v>
      </c>
      <c r="D328" s="9" t="s">
        <v>24</v>
      </c>
      <c r="E328" s="10">
        <f>E329</f>
        <v>1235454</v>
      </c>
      <c r="F328" s="10">
        <f>F329</f>
        <v>793353.18</v>
      </c>
      <c r="G328" s="2"/>
    </row>
    <row r="329" spans="1:7" ht="30" outlineLevel="7">
      <c r="A329" s="8" t="s">
        <v>25</v>
      </c>
      <c r="B329" s="9" t="s">
        <v>358</v>
      </c>
      <c r="C329" s="9" t="s">
        <v>273</v>
      </c>
      <c r="D329" s="9" t="s">
        <v>26</v>
      </c>
      <c r="E329" s="10">
        <v>1235454</v>
      </c>
      <c r="F329" s="10">
        <v>793353.18</v>
      </c>
      <c r="G329" s="2"/>
    </row>
    <row r="330" spans="1:7" ht="30" outlineLevel="7">
      <c r="A330" s="15" t="s">
        <v>376</v>
      </c>
      <c r="B330" s="9" t="s">
        <v>358</v>
      </c>
      <c r="C330" s="9" t="s">
        <v>377</v>
      </c>
      <c r="D330" s="9"/>
      <c r="E330" s="10">
        <f>E331</f>
        <v>1300000</v>
      </c>
      <c r="F330" s="10">
        <f>F331</f>
        <v>1240885.75</v>
      </c>
      <c r="G330" s="2"/>
    </row>
    <row r="331" spans="1:7" ht="30" outlineLevel="7">
      <c r="A331" s="15" t="s">
        <v>23</v>
      </c>
      <c r="B331" s="9" t="s">
        <v>358</v>
      </c>
      <c r="C331" s="9" t="s">
        <v>377</v>
      </c>
      <c r="D331" s="9" t="s">
        <v>24</v>
      </c>
      <c r="E331" s="10">
        <f>E332</f>
        <v>1300000</v>
      </c>
      <c r="F331" s="10">
        <f>F332</f>
        <v>1240885.75</v>
      </c>
      <c r="G331" s="2"/>
    </row>
    <row r="332" spans="1:7" ht="30" outlineLevel="7">
      <c r="A332" s="15" t="s">
        <v>25</v>
      </c>
      <c r="B332" s="9" t="s">
        <v>358</v>
      </c>
      <c r="C332" s="9" t="s">
        <v>377</v>
      </c>
      <c r="D332" s="9" t="s">
        <v>26</v>
      </c>
      <c r="E332" s="10">
        <v>1300000</v>
      </c>
      <c r="F332" s="10">
        <v>1240885.75</v>
      </c>
      <c r="G332" s="2"/>
    </row>
    <row r="333" spans="1:7" outlineLevel="1">
      <c r="A333" s="18" t="s">
        <v>274</v>
      </c>
      <c r="B333" s="19" t="s">
        <v>359</v>
      </c>
      <c r="C333" s="19"/>
      <c r="D333" s="19"/>
      <c r="E333" s="20">
        <f>E334</f>
        <v>77407665</v>
      </c>
      <c r="F333" s="20">
        <f>F334</f>
        <v>77322555.329999998</v>
      </c>
      <c r="G333" s="2"/>
    </row>
    <row r="334" spans="1:7" ht="30" outlineLevel="2">
      <c r="A334" s="8" t="s">
        <v>236</v>
      </c>
      <c r="B334" s="9" t="s">
        <v>359</v>
      </c>
      <c r="C334" s="9" t="s">
        <v>237</v>
      </c>
      <c r="D334" s="9"/>
      <c r="E334" s="10">
        <f>E335+E344+E356</f>
        <v>77407665</v>
      </c>
      <c r="F334" s="10">
        <f>F335+F344+F356</f>
        <v>77322555.329999998</v>
      </c>
      <c r="G334" s="2"/>
    </row>
    <row r="335" spans="1:7" outlineLevel="3">
      <c r="A335" s="8" t="s">
        <v>238</v>
      </c>
      <c r="B335" s="9" t="s">
        <v>359</v>
      </c>
      <c r="C335" s="9" t="s">
        <v>239</v>
      </c>
      <c r="D335" s="9"/>
      <c r="E335" s="10">
        <f>E336+E340</f>
        <v>499800</v>
      </c>
      <c r="F335" s="10">
        <f>F336+F340</f>
        <v>483700</v>
      </c>
      <c r="G335" s="2"/>
    </row>
    <row r="336" spans="1:7" ht="21.75" customHeight="1" outlineLevel="4">
      <c r="A336" s="8" t="s">
        <v>240</v>
      </c>
      <c r="B336" s="9" t="s">
        <v>359</v>
      </c>
      <c r="C336" s="9" t="s">
        <v>241</v>
      </c>
      <c r="D336" s="9"/>
      <c r="E336" s="10">
        <f t="shared" ref="E336:F338" si="32">E337</f>
        <v>67600</v>
      </c>
      <c r="F336" s="10">
        <f t="shared" si="32"/>
        <v>51500</v>
      </c>
      <c r="G336" s="2"/>
    </row>
    <row r="337" spans="1:7" outlineLevel="5">
      <c r="A337" s="8" t="s">
        <v>275</v>
      </c>
      <c r="B337" s="9" t="s">
        <v>359</v>
      </c>
      <c r="C337" s="9" t="s">
        <v>276</v>
      </c>
      <c r="D337" s="9"/>
      <c r="E337" s="10">
        <f t="shared" si="32"/>
        <v>67600</v>
      </c>
      <c r="F337" s="10">
        <f t="shared" si="32"/>
        <v>51500</v>
      </c>
      <c r="G337" s="2"/>
    </row>
    <row r="338" spans="1:7" ht="30" outlineLevel="6">
      <c r="A338" s="8" t="s">
        <v>23</v>
      </c>
      <c r="B338" s="9" t="s">
        <v>359</v>
      </c>
      <c r="C338" s="9" t="s">
        <v>276</v>
      </c>
      <c r="D338" s="9" t="s">
        <v>24</v>
      </c>
      <c r="E338" s="10">
        <f t="shared" si="32"/>
        <v>67600</v>
      </c>
      <c r="F338" s="10">
        <f t="shared" si="32"/>
        <v>51500</v>
      </c>
      <c r="G338" s="2"/>
    </row>
    <row r="339" spans="1:7" ht="30" outlineLevel="7">
      <c r="A339" s="8" t="s">
        <v>25</v>
      </c>
      <c r="B339" s="9" t="s">
        <v>359</v>
      </c>
      <c r="C339" s="9" t="s">
        <v>276</v>
      </c>
      <c r="D339" s="9" t="s">
        <v>26</v>
      </c>
      <c r="E339" s="10">
        <v>67600</v>
      </c>
      <c r="F339" s="10">
        <v>51500</v>
      </c>
      <c r="G339" s="2"/>
    </row>
    <row r="340" spans="1:7" outlineLevel="7">
      <c r="A340" s="15" t="s">
        <v>254</v>
      </c>
      <c r="B340" s="9" t="s">
        <v>359</v>
      </c>
      <c r="C340" s="9" t="s">
        <v>255</v>
      </c>
      <c r="D340" s="9"/>
      <c r="E340" s="10">
        <f t="shared" ref="E340:F342" si="33">E341</f>
        <v>432200</v>
      </c>
      <c r="F340" s="10">
        <f t="shared" si="33"/>
        <v>432200</v>
      </c>
      <c r="G340" s="2"/>
    </row>
    <row r="341" spans="1:7" outlineLevel="7">
      <c r="A341" s="15" t="s">
        <v>256</v>
      </c>
      <c r="B341" s="9" t="s">
        <v>359</v>
      </c>
      <c r="C341" s="9" t="s">
        <v>257</v>
      </c>
      <c r="D341" s="9"/>
      <c r="E341" s="10">
        <f t="shared" si="33"/>
        <v>432200</v>
      </c>
      <c r="F341" s="10">
        <f t="shared" si="33"/>
        <v>432200</v>
      </c>
      <c r="G341" s="2"/>
    </row>
    <row r="342" spans="1:7" ht="30" outlineLevel="7">
      <c r="A342" s="15" t="s">
        <v>23</v>
      </c>
      <c r="B342" s="9" t="s">
        <v>359</v>
      </c>
      <c r="C342" s="9" t="s">
        <v>257</v>
      </c>
      <c r="D342" s="9" t="s">
        <v>24</v>
      </c>
      <c r="E342" s="10">
        <f t="shared" si="33"/>
        <v>432200</v>
      </c>
      <c r="F342" s="10">
        <f t="shared" si="33"/>
        <v>432200</v>
      </c>
      <c r="G342" s="2"/>
    </row>
    <row r="343" spans="1:7" ht="30" outlineLevel="7">
      <c r="A343" s="15" t="s">
        <v>25</v>
      </c>
      <c r="B343" s="9" t="s">
        <v>359</v>
      </c>
      <c r="C343" s="9" t="s">
        <v>257</v>
      </c>
      <c r="D343" s="9" t="s">
        <v>26</v>
      </c>
      <c r="E343" s="10">
        <v>432200</v>
      </c>
      <c r="F343" s="10">
        <v>432200</v>
      </c>
      <c r="G343" s="2"/>
    </row>
    <row r="344" spans="1:7" outlineLevel="3">
      <c r="A344" s="8" t="s">
        <v>277</v>
      </c>
      <c r="B344" s="9" t="s">
        <v>359</v>
      </c>
      <c r="C344" s="9" t="s">
        <v>278</v>
      </c>
      <c r="D344" s="9"/>
      <c r="E344" s="10">
        <f>E345</f>
        <v>7971865</v>
      </c>
      <c r="F344" s="10">
        <f>F345</f>
        <v>7902855.3300000001</v>
      </c>
      <c r="G344" s="2"/>
    </row>
    <row r="345" spans="1:7" ht="30" outlineLevel="4">
      <c r="A345" s="8" t="s">
        <v>279</v>
      </c>
      <c r="B345" s="9" t="s">
        <v>359</v>
      </c>
      <c r="C345" s="9" t="s">
        <v>280</v>
      </c>
      <c r="D345" s="9"/>
      <c r="E345" s="10">
        <f>E346+E353</f>
        <v>7971865</v>
      </c>
      <c r="F345" s="10">
        <f>F346+F353</f>
        <v>7902855.3300000001</v>
      </c>
      <c r="G345" s="2"/>
    </row>
    <row r="346" spans="1:7" outlineLevel="5">
      <c r="A346" s="8" t="s">
        <v>281</v>
      </c>
      <c r="B346" s="9" t="s">
        <v>359</v>
      </c>
      <c r="C346" s="9" t="s">
        <v>282</v>
      </c>
      <c r="D346" s="9"/>
      <c r="E346" s="10">
        <f>E347+E349</f>
        <v>7681865</v>
      </c>
      <c r="F346" s="10">
        <f>F347+F349</f>
        <v>7619019.79</v>
      </c>
      <c r="G346" s="2"/>
    </row>
    <row r="347" spans="1:7" ht="45" outlineLevel="6">
      <c r="A347" s="8" t="s">
        <v>11</v>
      </c>
      <c r="B347" s="9" t="s">
        <v>359</v>
      </c>
      <c r="C347" s="9" t="s">
        <v>282</v>
      </c>
      <c r="D347" s="9" t="s">
        <v>12</v>
      </c>
      <c r="E347" s="10">
        <f>E348</f>
        <v>7147102</v>
      </c>
      <c r="F347" s="10">
        <f>F348</f>
        <v>7125512.9100000001</v>
      </c>
      <c r="G347" s="2"/>
    </row>
    <row r="348" spans="1:7" outlineLevel="7">
      <c r="A348" s="8" t="s">
        <v>59</v>
      </c>
      <c r="B348" s="9" t="s">
        <v>359</v>
      </c>
      <c r="C348" s="9" t="s">
        <v>282</v>
      </c>
      <c r="D348" s="9" t="s">
        <v>60</v>
      </c>
      <c r="E348" s="10">
        <v>7147102</v>
      </c>
      <c r="F348" s="10">
        <v>7125512.9100000001</v>
      </c>
      <c r="G348" s="2"/>
    </row>
    <row r="349" spans="1:7" ht="30" outlineLevel="6">
      <c r="A349" s="8" t="s">
        <v>23</v>
      </c>
      <c r="B349" s="9" t="s">
        <v>359</v>
      </c>
      <c r="C349" s="9" t="s">
        <v>282</v>
      </c>
      <c r="D349" s="9" t="s">
        <v>24</v>
      </c>
      <c r="E349" s="10">
        <f>E350</f>
        <v>534763</v>
      </c>
      <c r="F349" s="10">
        <f>F350</f>
        <v>493506.88</v>
      </c>
      <c r="G349" s="2"/>
    </row>
    <row r="350" spans="1:7" ht="30" outlineLevel="7">
      <c r="A350" s="8" t="s">
        <v>25</v>
      </c>
      <c r="B350" s="9" t="s">
        <v>359</v>
      </c>
      <c r="C350" s="9" t="s">
        <v>282</v>
      </c>
      <c r="D350" s="9" t="s">
        <v>26</v>
      </c>
      <c r="E350" s="10">
        <v>534763</v>
      </c>
      <c r="F350" s="10">
        <v>493506.88</v>
      </c>
      <c r="G350" s="2"/>
    </row>
    <row r="351" spans="1:7" hidden="1" outlineLevel="6">
      <c r="A351" s="8" t="s">
        <v>44</v>
      </c>
      <c r="B351" s="9" t="s">
        <v>359</v>
      </c>
      <c r="C351" s="9" t="s">
        <v>282</v>
      </c>
      <c r="D351" s="9" t="s">
        <v>45</v>
      </c>
      <c r="E351" s="10">
        <f>E352</f>
        <v>0</v>
      </c>
      <c r="F351" s="10">
        <f>F352</f>
        <v>0</v>
      </c>
      <c r="G351" s="2"/>
    </row>
    <row r="352" spans="1:7" hidden="1" outlineLevel="7">
      <c r="A352" s="8" t="s">
        <v>53</v>
      </c>
      <c r="B352" s="9" t="s">
        <v>359</v>
      </c>
      <c r="C352" s="9" t="s">
        <v>282</v>
      </c>
      <c r="D352" s="9" t="s">
        <v>54</v>
      </c>
      <c r="E352" s="10">
        <v>0</v>
      </c>
      <c r="F352" s="10">
        <v>0</v>
      </c>
      <c r="G352" s="2"/>
    </row>
    <row r="353" spans="1:7" ht="30" outlineLevel="5" collapsed="1">
      <c r="A353" s="8" t="s">
        <v>283</v>
      </c>
      <c r="B353" s="9" t="s">
        <v>359</v>
      </c>
      <c r="C353" s="9" t="s">
        <v>284</v>
      </c>
      <c r="D353" s="9"/>
      <c r="E353" s="10">
        <f>E354</f>
        <v>290000</v>
      </c>
      <c r="F353" s="10">
        <f>F354</f>
        <v>283835.53999999998</v>
      </c>
      <c r="G353" s="2"/>
    </row>
    <row r="354" spans="1:7" ht="30" outlineLevel="6">
      <c r="A354" s="8" t="s">
        <v>23</v>
      </c>
      <c r="B354" s="9" t="s">
        <v>359</v>
      </c>
      <c r="C354" s="9" t="s">
        <v>284</v>
      </c>
      <c r="D354" s="9" t="s">
        <v>24</v>
      </c>
      <c r="E354" s="10">
        <f>E355</f>
        <v>290000</v>
      </c>
      <c r="F354" s="10">
        <f>F355</f>
        <v>283835.53999999998</v>
      </c>
      <c r="G354" s="2"/>
    </row>
    <row r="355" spans="1:7" ht="30" outlineLevel="7">
      <c r="A355" s="8" t="s">
        <v>25</v>
      </c>
      <c r="B355" s="9" t="s">
        <v>359</v>
      </c>
      <c r="C355" s="9" t="s">
        <v>284</v>
      </c>
      <c r="D355" s="9" t="s">
        <v>26</v>
      </c>
      <c r="E355" s="10">
        <v>290000</v>
      </c>
      <c r="F355" s="10">
        <v>283835.53999999998</v>
      </c>
      <c r="G355" s="2"/>
    </row>
    <row r="356" spans="1:7" outlineLevel="3">
      <c r="A356" s="8" t="s">
        <v>285</v>
      </c>
      <c r="B356" s="9" t="s">
        <v>359</v>
      </c>
      <c r="C356" s="9" t="s">
        <v>286</v>
      </c>
      <c r="D356" s="9"/>
      <c r="E356" s="10">
        <f t="shared" ref="E356:F359" si="34">E357</f>
        <v>68936000</v>
      </c>
      <c r="F356" s="10">
        <f t="shared" si="34"/>
        <v>68936000</v>
      </c>
      <c r="G356" s="2"/>
    </row>
    <row r="357" spans="1:7" ht="30" outlineLevel="4">
      <c r="A357" s="8" t="s">
        <v>287</v>
      </c>
      <c r="B357" s="9" t="s">
        <v>359</v>
      </c>
      <c r="C357" s="9" t="s">
        <v>288</v>
      </c>
      <c r="D357" s="9"/>
      <c r="E357" s="10">
        <f t="shared" si="34"/>
        <v>68936000</v>
      </c>
      <c r="F357" s="10">
        <f t="shared" si="34"/>
        <v>68936000</v>
      </c>
      <c r="G357" s="2"/>
    </row>
    <row r="358" spans="1:7" ht="21.75" customHeight="1" outlineLevel="5">
      <c r="A358" s="8" t="s">
        <v>289</v>
      </c>
      <c r="B358" s="9" t="s">
        <v>359</v>
      </c>
      <c r="C358" s="9" t="s">
        <v>290</v>
      </c>
      <c r="D358" s="9"/>
      <c r="E358" s="10">
        <f t="shared" si="34"/>
        <v>68936000</v>
      </c>
      <c r="F358" s="10">
        <f t="shared" si="34"/>
        <v>68936000</v>
      </c>
      <c r="G358" s="2"/>
    </row>
    <row r="359" spans="1:7" ht="30" outlineLevel="6">
      <c r="A359" s="8" t="s">
        <v>291</v>
      </c>
      <c r="B359" s="9" t="s">
        <v>359</v>
      </c>
      <c r="C359" s="9" t="s">
        <v>290</v>
      </c>
      <c r="D359" s="9" t="s">
        <v>292</v>
      </c>
      <c r="E359" s="10">
        <f t="shared" si="34"/>
        <v>68936000</v>
      </c>
      <c r="F359" s="10">
        <f t="shared" si="34"/>
        <v>68936000</v>
      </c>
      <c r="G359" s="2"/>
    </row>
    <row r="360" spans="1:7" outlineLevel="7">
      <c r="A360" s="8" t="s">
        <v>293</v>
      </c>
      <c r="B360" s="9" t="s">
        <v>359</v>
      </c>
      <c r="C360" s="9" t="s">
        <v>290</v>
      </c>
      <c r="D360" s="9" t="s">
        <v>294</v>
      </c>
      <c r="E360" s="10">
        <v>68936000</v>
      </c>
      <c r="F360" s="10">
        <v>68936000</v>
      </c>
      <c r="G360" s="2"/>
    </row>
    <row r="361" spans="1:7">
      <c r="A361" s="5" t="s">
        <v>295</v>
      </c>
      <c r="B361" s="6" t="s">
        <v>360</v>
      </c>
      <c r="C361" s="6"/>
      <c r="D361" s="6"/>
      <c r="E361" s="7">
        <f>E362</f>
        <v>24628323</v>
      </c>
      <c r="F361" s="7">
        <f>F362</f>
        <v>23757182.740000002</v>
      </c>
      <c r="G361" s="2"/>
    </row>
    <row r="362" spans="1:7" outlineLevel="1">
      <c r="A362" s="18" t="s">
        <v>296</v>
      </c>
      <c r="B362" s="19" t="s">
        <v>361</v>
      </c>
      <c r="C362" s="19"/>
      <c r="D362" s="19"/>
      <c r="E362" s="20">
        <f>E363</f>
        <v>24628323</v>
      </c>
      <c r="F362" s="20">
        <f>F363</f>
        <v>23757182.740000002</v>
      </c>
      <c r="G362" s="2"/>
    </row>
    <row r="363" spans="1:7" outlineLevel="2">
      <c r="A363" s="8" t="s">
        <v>297</v>
      </c>
      <c r="B363" s="9" t="s">
        <v>361</v>
      </c>
      <c r="C363" s="9" t="s">
        <v>298</v>
      </c>
      <c r="D363" s="9"/>
      <c r="E363" s="10">
        <f>E364+E375+E379+E383</f>
        <v>24628323</v>
      </c>
      <c r="F363" s="10">
        <f>F364+F375+F379+F383</f>
        <v>23757182.740000002</v>
      </c>
      <c r="G363" s="2"/>
    </row>
    <row r="364" spans="1:7" ht="30" outlineLevel="4">
      <c r="A364" s="8" t="s">
        <v>299</v>
      </c>
      <c r="B364" s="9" t="s">
        <v>361</v>
      </c>
      <c r="C364" s="9" t="s">
        <v>300</v>
      </c>
      <c r="D364" s="9"/>
      <c r="E364" s="10">
        <f>E365+E372</f>
        <v>21155013.879999999</v>
      </c>
      <c r="F364" s="10">
        <f>F365+F372</f>
        <v>20297300.850000001</v>
      </c>
      <c r="G364" s="2"/>
    </row>
    <row r="365" spans="1:7" outlineLevel="5">
      <c r="A365" s="8" t="s">
        <v>301</v>
      </c>
      <c r="B365" s="9" t="s">
        <v>361</v>
      </c>
      <c r="C365" s="9" t="s">
        <v>302</v>
      </c>
      <c r="D365" s="9"/>
      <c r="E365" s="10">
        <f>E366+E368+E370</f>
        <v>18352013.879999999</v>
      </c>
      <c r="F365" s="10">
        <f>F366+F368+F370</f>
        <v>17676556.400000002</v>
      </c>
      <c r="G365" s="2"/>
    </row>
    <row r="366" spans="1:7" ht="45" outlineLevel="6">
      <c r="A366" s="8" t="s">
        <v>11</v>
      </c>
      <c r="B366" s="9" t="s">
        <v>361</v>
      </c>
      <c r="C366" s="9" t="s">
        <v>302</v>
      </c>
      <c r="D366" s="9" t="s">
        <v>12</v>
      </c>
      <c r="E366" s="10">
        <f>E367</f>
        <v>14922147.58</v>
      </c>
      <c r="F366" s="10">
        <f>F367</f>
        <v>14709928.630000001</v>
      </c>
      <c r="G366" s="2"/>
    </row>
    <row r="367" spans="1:7" outlineLevel="7">
      <c r="A367" s="8" t="s">
        <v>59</v>
      </c>
      <c r="B367" s="9" t="s">
        <v>361</v>
      </c>
      <c r="C367" s="9" t="s">
        <v>302</v>
      </c>
      <c r="D367" s="9" t="s">
        <v>60</v>
      </c>
      <c r="E367" s="10">
        <v>14922147.58</v>
      </c>
      <c r="F367" s="10">
        <v>14709928.630000001</v>
      </c>
      <c r="G367" s="2"/>
    </row>
    <row r="368" spans="1:7" ht="30" outlineLevel="6">
      <c r="A368" s="8" t="s">
        <v>23</v>
      </c>
      <c r="B368" s="9" t="s">
        <v>361</v>
      </c>
      <c r="C368" s="9" t="s">
        <v>302</v>
      </c>
      <c r="D368" s="9" t="s">
        <v>24</v>
      </c>
      <c r="E368" s="10">
        <f>E369</f>
        <v>3427866.3</v>
      </c>
      <c r="F368" s="10">
        <f>F369</f>
        <v>2966329.29</v>
      </c>
      <c r="G368" s="2"/>
    </row>
    <row r="369" spans="1:7" ht="30" outlineLevel="7">
      <c r="A369" s="8" t="s">
        <v>25</v>
      </c>
      <c r="B369" s="9" t="s">
        <v>361</v>
      </c>
      <c r="C369" s="9" t="s">
        <v>302</v>
      </c>
      <c r="D369" s="9" t="s">
        <v>26</v>
      </c>
      <c r="E369" s="10">
        <v>3427866.3</v>
      </c>
      <c r="F369" s="10">
        <v>2966329.29</v>
      </c>
      <c r="G369" s="2"/>
    </row>
    <row r="370" spans="1:7" outlineLevel="6">
      <c r="A370" s="8" t="s">
        <v>44</v>
      </c>
      <c r="B370" s="9" t="s">
        <v>361</v>
      </c>
      <c r="C370" s="9" t="s">
        <v>302</v>
      </c>
      <c r="D370" s="9" t="s">
        <v>45</v>
      </c>
      <c r="E370" s="10">
        <f>E371</f>
        <v>2000</v>
      </c>
      <c r="F370" s="10">
        <f>F371</f>
        <v>298.48</v>
      </c>
      <c r="G370" s="2"/>
    </row>
    <row r="371" spans="1:7" outlineLevel="7">
      <c r="A371" s="8" t="s">
        <v>53</v>
      </c>
      <c r="B371" s="9" t="s">
        <v>361</v>
      </c>
      <c r="C371" s="9" t="s">
        <v>302</v>
      </c>
      <c r="D371" s="9" t="s">
        <v>54</v>
      </c>
      <c r="E371" s="10">
        <v>2000</v>
      </c>
      <c r="F371" s="10">
        <v>298.48</v>
      </c>
      <c r="G371" s="2"/>
    </row>
    <row r="372" spans="1:7" outlineLevel="5">
      <c r="A372" s="8" t="s">
        <v>303</v>
      </c>
      <c r="B372" s="9" t="s">
        <v>361</v>
      </c>
      <c r="C372" s="9" t="s">
        <v>304</v>
      </c>
      <c r="D372" s="9"/>
      <c r="E372" s="10">
        <f>E373</f>
        <v>2803000</v>
      </c>
      <c r="F372" s="10">
        <f>F373</f>
        <v>2620744.4500000002</v>
      </c>
      <c r="G372" s="2"/>
    </row>
    <row r="373" spans="1:7" ht="30" outlineLevel="6">
      <c r="A373" s="8" t="s">
        <v>23</v>
      </c>
      <c r="B373" s="9" t="s">
        <v>361</v>
      </c>
      <c r="C373" s="9" t="s">
        <v>304</v>
      </c>
      <c r="D373" s="9" t="s">
        <v>24</v>
      </c>
      <c r="E373" s="10">
        <f>E374</f>
        <v>2803000</v>
      </c>
      <c r="F373" s="10">
        <f>F374</f>
        <v>2620744.4500000002</v>
      </c>
      <c r="G373" s="2"/>
    </row>
    <row r="374" spans="1:7" ht="30" outlineLevel="7">
      <c r="A374" s="8" t="s">
        <v>25</v>
      </c>
      <c r="B374" s="9" t="s">
        <v>361</v>
      </c>
      <c r="C374" s="9" t="s">
        <v>304</v>
      </c>
      <c r="D374" s="9" t="s">
        <v>26</v>
      </c>
      <c r="E374" s="10">
        <v>2803000</v>
      </c>
      <c r="F374" s="10">
        <v>2620744.4500000002</v>
      </c>
      <c r="G374" s="2"/>
    </row>
    <row r="375" spans="1:7" ht="30" outlineLevel="4">
      <c r="A375" s="8" t="s">
        <v>305</v>
      </c>
      <c r="B375" s="9" t="s">
        <v>361</v>
      </c>
      <c r="C375" s="9" t="s">
        <v>306</v>
      </c>
      <c r="D375" s="9"/>
      <c r="E375" s="10">
        <f t="shared" ref="E375:F377" si="35">E376</f>
        <v>751862.5</v>
      </c>
      <c r="F375" s="10">
        <f t="shared" si="35"/>
        <v>751862.5</v>
      </c>
      <c r="G375" s="2"/>
    </row>
    <row r="376" spans="1:7" outlineLevel="5">
      <c r="A376" s="8" t="s">
        <v>307</v>
      </c>
      <c r="B376" s="9" t="s">
        <v>361</v>
      </c>
      <c r="C376" s="9" t="s">
        <v>308</v>
      </c>
      <c r="D376" s="9"/>
      <c r="E376" s="10">
        <f t="shared" si="35"/>
        <v>751862.5</v>
      </c>
      <c r="F376" s="10">
        <f t="shared" si="35"/>
        <v>751862.5</v>
      </c>
      <c r="G376" s="2"/>
    </row>
    <row r="377" spans="1:7" ht="30" outlineLevel="6">
      <c r="A377" s="8" t="s">
        <v>23</v>
      </c>
      <c r="B377" s="9" t="s">
        <v>361</v>
      </c>
      <c r="C377" s="9" t="s">
        <v>308</v>
      </c>
      <c r="D377" s="9" t="s">
        <v>24</v>
      </c>
      <c r="E377" s="10">
        <f t="shared" si="35"/>
        <v>751862.5</v>
      </c>
      <c r="F377" s="10">
        <f t="shared" si="35"/>
        <v>751862.5</v>
      </c>
      <c r="G377" s="2"/>
    </row>
    <row r="378" spans="1:7" ht="30" outlineLevel="7">
      <c r="A378" s="8" t="s">
        <v>25</v>
      </c>
      <c r="B378" s="9" t="s">
        <v>361</v>
      </c>
      <c r="C378" s="9" t="s">
        <v>308</v>
      </c>
      <c r="D378" s="9" t="s">
        <v>26</v>
      </c>
      <c r="E378" s="10">
        <v>751862.5</v>
      </c>
      <c r="F378" s="10">
        <v>751862.5</v>
      </c>
      <c r="G378" s="2"/>
    </row>
    <row r="379" spans="1:7" ht="30" outlineLevel="4">
      <c r="A379" s="8" t="s">
        <v>309</v>
      </c>
      <c r="B379" s="9" t="s">
        <v>361</v>
      </c>
      <c r="C379" s="9" t="s">
        <v>310</v>
      </c>
      <c r="D379" s="9"/>
      <c r="E379" s="10">
        <f t="shared" ref="E379:F381" si="36">E380</f>
        <v>2685446.62</v>
      </c>
      <c r="F379" s="10">
        <f t="shared" si="36"/>
        <v>2672019.39</v>
      </c>
      <c r="G379" s="2"/>
    </row>
    <row r="380" spans="1:7" outlineLevel="5">
      <c r="A380" s="8" t="s">
        <v>311</v>
      </c>
      <c r="B380" s="9" t="s">
        <v>361</v>
      </c>
      <c r="C380" s="9" t="s">
        <v>312</v>
      </c>
      <c r="D380" s="9"/>
      <c r="E380" s="10">
        <f t="shared" si="36"/>
        <v>2685446.62</v>
      </c>
      <c r="F380" s="10">
        <f t="shared" si="36"/>
        <v>2672019.39</v>
      </c>
      <c r="G380" s="2"/>
    </row>
    <row r="381" spans="1:7" ht="30" outlineLevel="6">
      <c r="A381" s="8" t="s">
        <v>23</v>
      </c>
      <c r="B381" s="9" t="s">
        <v>361</v>
      </c>
      <c r="C381" s="9" t="s">
        <v>312</v>
      </c>
      <c r="D381" s="9" t="s">
        <v>24</v>
      </c>
      <c r="E381" s="10">
        <f t="shared" si="36"/>
        <v>2685446.62</v>
      </c>
      <c r="F381" s="10">
        <f t="shared" si="36"/>
        <v>2672019.39</v>
      </c>
      <c r="G381" s="2"/>
    </row>
    <row r="382" spans="1:7" ht="30" outlineLevel="7">
      <c r="A382" s="8" t="s">
        <v>25</v>
      </c>
      <c r="B382" s="9" t="s">
        <v>361</v>
      </c>
      <c r="C382" s="9" t="s">
        <v>312</v>
      </c>
      <c r="D382" s="9" t="s">
        <v>26</v>
      </c>
      <c r="E382" s="10">
        <v>2685446.62</v>
      </c>
      <c r="F382" s="10">
        <v>2672019.39</v>
      </c>
      <c r="G382" s="2"/>
    </row>
    <row r="383" spans="1:7" ht="30" outlineLevel="4">
      <c r="A383" s="8" t="s">
        <v>313</v>
      </c>
      <c r="B383" s="9" t="s">
        <v>361</v>
      </c>
      <c r="C383" s="9" t="s">
        <v>314</v>
      </c>
      <c r="D383" s="9"/>
      <c r="E383" s="10">
        <v>36000</v>
      </c>
      <c r="F383" s="10">
        <v>36000</v>
      </c>
      <c r="G383" s="2"/>
    </row>
    <row r="384" spans="1:7" ht="30" outlineLevel="5">
      <c r="A384" s="8" t="s">
        <v>315</v>
      </c>
      <c r="B384" s="9" t="s">
        <v>361</v>
      </c>
      <c r="C384" s="9" t="s">
        <v>316</v>
      </c>
      <c r="D384" s="9"/>
      <c r="E384" s="10">
        <v>36000</v>
      </c>
      <c r="F384" s="10">
        <v>36000</v>
      </c>
      <c r="G384" s="2"/>
    </row>
    <row r="385" spans="1:7" ht="27.75" customHeight="1" outlineLevel="6">
      <c r="A385" s="8" t="s">
        <v>23</v>
      </c>
      <c r="B385" s="9" t="s">
        <v>361</v>
      </c>
      <c r="C385" s="9" t="s">
        <v>316</v>
      </c>
      <c r="D385" s="9" t="s">
        <v>24</v>
      </c>
      <c r="E385" s="10">
        <v>36000</v>
      </c>
      <c r="F385" s="10">
        <v>36000</v>
      </c>
      <c r="G385" s="2"/>
    </row>
    <row r="386" spans="1:7" ht="28.5" customHeight="1" outlineLevel="7">
      <c r="A386" s="8" t="s">
        <v>25</v>
      </c>
      <c r="B386" s="9" t="s">
        <v>361</v>
      </c>
      <c r="C386" s="9" t="s">
        <v>316</v>
      </c>
      <c r="D386" s="9" t="s">
        <v>26</v>
      </c>
      <c r="E386" s="10">
        <v>36000</v>
      </c>
      <c r="F386" s="10">
        <v>36000</v>
      </c>
      <c r="G386" s="2"/>
    </row>
    <row r="387" spans="1:7">
      <c r="A387" s="5" t="s">
        <v>317</v>
      </c>
      <c r="B387" s="6" t="s">
        <v>362</v>
      </c>
      <c r="C387" s="6"/>
      <c r="D387" s="6"/>
      <c r="E387" s="7">
        <f>E388+E394</f>
        <v>2867567</v>
      </c>
      <c r="F387" s="7">
        <f>F388+F394</f>
        <v>2867567</v>
      </c>
      <c r="G387" s="2"/>
    </row>
    <row r="388" spans="1:7" outlineLevel="1">
      <c r="A388" s="18" t="s">
        <v>318</v>
      </c>
      <c r="B388" s="19" t="s">
        <v>363</v>
      </c>
      <c r="C388" s="19"/>
      <c r="D388" s="19"/>
      <c r="E388" s="20">
        <f t="shared" ref="E388:F392" si="37">E389</f>
        <v>32567</v>
      </c>
      <c r="F388" s="20">
        <f t="shared" si="37"/>
        <v>32567</v>
      </c>
      <c r="G388" s="2"/>
    </row>
    <row r="389" spans="1:7" ht="45" outlineLevel="2">
      <c r="A389" s="8" t="s">
        <v>6</v>
      </c>
      <c r="B389" s="9" t="s">
        <v>363</v>
      </c>
      <c r="C389" s="9" t="s">
        <v>7</v>
      </c>
      <c r="D389" s="9"/>
      <c r="E389" s="10">
        <f t="shared" si="37"/>
        <v>32567</v>
      </c>
      <c r="F389" s="10">
        <f t="shared" si="37"/>
        <v>32567</v>
      </c>
      <c r="G389" s="2"/>
    </row>
    <row r="390" spans="1:7" outlineLevel="4">
      <c r="A390" s="8" t="s">
        <v>319</v>
      </c>
      <c r="B390" s="9" t="s">
        <v>363</v>
      </c>
      <c r="C390" s="9" t="s">
        <v>320</v>
      </c>
      <c r="D390" s="9"/>
      <c r="E390" s="10">
        <f t="shared" si="37"/>
        <v>32567</v>
      </c>
      <c r="F390" s="10">
        <f t="shared" si="37"/>
        <v>32567</v>
      </c>
      <c r="G390" s="2"/>
    </row>
    <row r="391" spans="1:7" outlineLevel="5">
      <c r="A391" s="8" t="s">
        <v>321</v>
      </c>
      <c r="B391" s="9" t="s">
        <v>363</v>
      </c>
      <c r="C391" s="9" t="s">
        <v>322</v>
      </c>
      <c r="D391" s="9"/>
      <c r="E391" s="10">
        <f t="shared" si="37"/>
        <v>32567</v>
      </c>
      <c r="F391" s="10">
        <f t="shared" si="37"/>
        <v>32567</v>
      </c>
      <c r="G391" s="2"/>
    </row>
    <row r="392" spans="1:7" outlineLevel="6">
      <c r="A392" s="8" t="s">
        <v>323</v>
      </c>
      <c r="B392" s="9" t="s">
        <v>363</v>
      </c>
      <c r="C392" s="9" t="s">
        <v>322</v>
      </c>
      <c r="D392" s="9" t="s">
        <v>324</v>
      </c>
      <c r="E392" s="10">
        <f t="shared" si="37"/>
        <v>32567</v>
      </c>
      <c r="F392" s="10">
        <f t="shared" si="37"/>
        <v>32567</v>
      </c>
      <c r="G392" s="2"/>
    </row>
    <row r="393" spans="1:7" outlineLevel="7">
      <c r="A393" s="8" t="s">
        <v>325</v>
      </c>
      <c r="B393" s="9" t="s">
        <v>363</v>
      </c>
      <c r="C393" s="9" t="s">
        <v>322</v>
      </c>
      <c r="D393" s="9" t="s">
        <v>326</v>
      </c>
      <c r="E393" s="10">
        <v>32567</v>
      </c>
      <c r="F393" s="10">
        <v>32567</v>
      </c>
      <c r="G393" s="2"/>
    </row>
    <row r="394" spans="1:7" outlineLevel="1">
      <c r="A394" s="18" t="s">
        <v>327</v>
      </c>
      <c r="B394" s="19" t="s">
        <v>364</v>
      </c>
      <c r="C394" s="19"/>
      <c r="D394" s="19"/>
      <c r="E394" s="20">
        <f t="shared" ref="E394:F396" si="38">E395</f>
        <v>2835000</v>
      </c>
      <c r="F394" s="20">
        <f t="shared" si="38"/>
        <v>2835000</v>
      </c>
      <c r="G394" s="2"/>
    </row>
    <row r="395" spans="1:7" ht="30" outlineLevel="2">
      <c r="A395" s="8" t="s">
        <v>172</v>
      </c>
      <c r="B395" s="9" t="s">
        <v>364</v>
      </c>
      <c r="C395" s="9" t="s">
        <v>173</v>
      </c>
      <c r="D395" s="9"/>
      <c r="E395" s="10">
        <f t="shared" si="38"/>
        <v>2835000</v>
      </c>
      <c r="F395" s="10">
        <f t="shared" si="38"/>
        <v>2835000</v>
      </c>
      <c r="G395" s="2"/>
    </row>
    <row r="396" spans="1:7" ht="30" outlineLevel="3">
      <c r="A396" s="8" t="s">
        <v>328</v>
      </c>
      <c r="B396" s="9" t="s">
        <v>364</v>
      </c>
      <c r="C396" s="9" t="s">
        <v>329</v>
      </c>
      <c r="D396" s="9"/>
      <c r="E396" s="10">
        <f t="shared" si="38"/>
        <v>2835000</v>
      </c>
      <c r="F396" s="10">
        <f t="shared" si="38"/>
        <v>2835000</v>
      </c>
      <c r="G396" s="2"/>
    </row>
    <row r="397" spans="1:7" ht="34.5" customHeight="1" outlineLevel="4">
      <c r="A397" s="8" t="s">
        <v>330</v>
      </c>
      <c r="B397" s="9" t="s">
        <v>364</v>
      </c>
      <c r="C397" s="9" t="s">
        <v>331</v>
      </c>
      <c r="D397" s="9"/>
      <c r="E397" s="10">
        <f>E398+E401</f>
        <v>2835000</v>
      </c>
      <c r="F397" s="10">
        <f>F398+F401</f>
        <v>2835000</v>
      </c>
      <c r="G397" s="2"/>
    </row>
    <row r="398" spans="1:7" ht="34.5" hidden="1" customHeight="1" outlineLevel="4">
      <c r="A398" s="15" t="s">
        <v>378</v>
      </c>
      <c r="B398" s="9" t="s">
        <v>364</v>
      </c>
      <c r="C398" s="9" t="s">
        <v>379</v>
      </c>
      <c r="D398" s="9"/>
      <c r="E398" s="10">
        <f>E399</f>
        <v>0</v>
      </c>
      <c r="F398" s="10">
        <f>F399</f>
        <v>0</v>
      </c>
      <c r="G398" s="2"/>
    </row>
    <row r="399" spans="1:7" ht="17.25" hidden="1" customHeight="1" outlineLevel="4">
      <c r="A399" s="15" t="s">
        <v>323</v>
      </c>
      <c r="B399" s="9" t="s">
        <v>364</v>
      </c>
      <c r="C399" s="9" t="s">
        <v>379</v>
      </c>
      <c r="D399" s="9" t="s">
        <v>324</v>
      </c>
      <c r="E399" s="10">
        <f>E400</f>
        <v>0</v>
      </c>
      <c r="F399" s="10">
        <f>F400</f>
        <v>0</v>
      </c>
      <c r="G399" s="2"/>
    </row>
    <row r="400" spans="1:7" ht="30" hidden="1" customHeight="1" outlineLevel="4">
      <c r="A400" s="15" t="s">
        <v>334</v>
      </c>
      <c r="B400" s="9" t="s">
        <v>364</v>
      </c>
      <c r="C400" s="9" t="s">
        <v>379</v>
      </c>
      <c r="D400" s="9" t="s">
        <v>335</v>
      </c>
      <c r="E400" s="10">
        <v>0</v>
      </c>
      <c r="F400" s="10">
        <v>0</v>
      </c>
      <c r="G400" s="2"/>
    </row>
    <row r="401" spans="1:7" outlineLevel="5">
      <c r="A401" s="8" t="s">
        <v>332</v>
      </c>
      <c r="B401" s="9" t="s">
        <v>364</v>
      </c>
      <c r="C401" s="9" t="s">
        <v>333</v>
      </c>
      <c r="D401" s="9"/>
      <c r="E401" s="10">
        <f>E402</f>
        <v>2835000</v>
      </c>
      <c r="F401" s="10">
        <f>F402</f>
        <v>2835000</v>
      </c>
      <c r="G401" s="2"/>
    </row>
    <row r="402" spans="1:7" outlineLevel="6">
      <c r="A402" s="8" t="s">
        <v>323</v>
      </c>
      <c r="B402" s="9" t="s">
        <v>364</v>
      </c>
      <c r="C402" s="9" t="s">
        <v>333</v>
      </c>
      <c r="D402" s="9" t="s">
        <v>324</v>
      </c>
      <c r="E402" s="10">
        <f>E403</f>
        <v>2835000</v>
      </c>
      <c r="F402" s="10">
        <f>F403</f>
        <v>2835000</v>
      </c>
      <c r="G402" s="2"/>
    </row>
    <row r="403" spans="1:7" ht="30" outlineLevel="7">
      <c r="A403" s="8" t="s">
        <v>334</v>
      </c>
      <c r="B403" s="9" t="s">
        <v>364</v>
      </c>
      <c r="C403" s="9" t="s">
        <v>333</v>
      </c>
      <c r="D403" s="9" t="s">
        <v>335</v>
      </c>
      <c r="E403" s="10">
        <v>2835000</v>
      </c>
      <c r="F403" s="10">
        <v>2835000</v>
      </c>
      <c r="G403" s="2"/>
    </row>
    <row r="404" spans="1:7" ht="19.5" customHeight="1">
      <c r="A404" s="11" t="s">
        <v>336</v>
      </c>
      <c r="B404" s="11"/>
      <c r="C404" s="11"/>
      <c r="D404" s="11"/>
      <c r="E404" s="7">
        <f>E8+E51+E77+E183+E361+E387</f>
        <v>278489139.38</v>
      </c>
      <c r="F404" s="7">
        <f>F8+F51+F77+F183+F361+F387</f>
        <v>270911103.26999998</v>
      </c>
      <c r="G404" s="2"/>
    </row>
    <row r="405" spans="1:7" ht="12.75" customHeight="1">
      <c r="A405" s="12"/>
      <c r="B405" s="12"/>
      <c r="C405" s="12"/>
      <c r="D405" s="12"/>
      <c r="E405" s="12"/>
      <c r="F405" s="12"/>
      <c r="G405" s="2"/>
    </row>
    <row r="406" spans="1:7" ht="12.75" customHeight="1">
      <c r="A406" s="29"/>
      <c r="B406" s="30"/>
      <c r="C406" s="30"/>
      <c r="D406" s="30"/>
      <c r="E406" s="24"/>
      <c r="F406" s="13"/>
      <c r="G406" s="2"/>
    </row>
  </sheetData>
  <mergeCells count="11">
    <mergeCell ref="B1:F1"/>
    <mergeCell ref="E5:E6"/>
    <mergeCell ref="A406:D406"/>
    <mergeCell ref="A2:F2"/>
    <mergeCell ref="A4:F4"/>
    <mergeCell ref="A5:A6"/>
    <mergeCell ref="B5:B6"/>
    <mergeCell ref="C5:C6"/>
    <mergeCell ref="D5:D6"/>
    <mergeCell ref="F5:F6"/>
    <mergeCell ref="A3:F3"/>
  </mergeCells>
  <pageMargins left="0.78740157480314965" right="0.19685039370078741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FE12E1-1CA6-43F6-8E72-915658526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2024-06-13T07:58:13Z</cp:lastPrinted>
  <dcterms:created xsi:type="dcterms:W3CDTF">2022-11-15T05:28:45Z</dcterms:created>
  <dcterms:modified xsi:type="dcterms:W3CDTF">2024-07-03T08:18:06Z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